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正味財産増減計算書内訳書 " sheetId="1" r:id="rId1"/>
    <sheet name="Sheet3" sheetId="2" r:id="rId2"/>
  </sheets>
  <definedNames>
    <definedName name="tmp2015419222728824">#REF!</definedName>
    <definedName name="tmp201542022417728">#REF!</definedName>
    <definedName name="tmp201542022538703">'Sheet3'!$A$1:$P$1</definedName>
  </definedNames>
  <calcPr fullCalcOnLoad="1"/>
</workbook>
</file>

<file path=xl/sharedStrings.xml><?xml version="1.0" encoding="utf-8"?>
<sst xmlns="http://schemas.openxmlformats.org/spreadsheetml/2006/main" count="351" uniqueCount="189">
  <si>
    <t>科目</t>
  </si>
  <si>
    <t>医療振興</t>
  </si>
  <si>
    <t>互助会</t>
  </si>
  <si>
    <t>福祉</t>
  </si>
  <si>
    <t>学校</t>
  </si>
  <si>
    <t>総務</t>
  </si>
  <si>
    <t>生涯</t>
  </si>
  <si>
    <t>社保</t>
  </si>
  <si>
    <t>地域</t>
  </si>
  <si>
    <t>広報</t>
  </si>
  <si>
    <t>科目</t>
  </si>
  <si>
    <t>補助科目</t>
  </si>
  <si>
    <t>委員会</t>
  </si>
  <si>
    <t>部門</t>
  </si>
  <si>
    <t>金額</t>
  </si>
  <si>
    <t>医療振興</t>
  </si>
  <si>
    <t>在宅</t>
  </si>
  <si>
    <t>実施事業共通</t>
  </si>
  <si>
    <t>企業健診</t>
  </si>
  <si>
    <t>互助会</t>
  </si>
  <si>
    <t>法人</t>
  </si>
  <si>
    <t>収益</t>
  </si>
  <si>
    <t>事業費合計</t>
  </si>
  <si>
    <t>管理費合計</t>
  </si>
  <si>
    <t>合計</t>
  </si>
  <si>
    <t>(合計)</t>
  </si>
  <si>
    <t>510受取会費</t>
  </si>
  <si>
    <t>520受取入会金</t>
  </si>
  <si>
    <t>530受取補助金等</t>
  </si>
  <si>
    <t>540事業収益</t>
  </si>
  <si>
    <t>560雑収入</t>
  </si>
  <si>
    <t>570受取参加費</t>
  </si>
  <si>
    <t>経常収益計</t>
  </si>
  <si>
    <t>02給与</t>
  </si>
  <si>
    <t>03会議費</t>
  </si>
  <si>
    <t>05事務費</t>
  </si>
  <si>
    <t>07給付金</t>
  </si>
  <si>
    <t>08保険料</t>
  </si>
  <si>
    <t>10消耗品費</t>
  </si>
  <si>
    <t>11調査研究費</t>
  </si>
  <si>
    <t>12通信費</t>
  </si>
  <si>
    <t>13渉外費</t>
  </si>
  <si>
    <t>14交際費</t>
  </si>
  <si>
    <t>15旅費交通費</t>
  </si>
  <si>
    <t>16役員手当</t>
  </si>
  <si>
    <t>17事務所家賃</t>
  </si>
  <si>
    <t>18水道光熱費</t>
  </si>
  <si>
    <t>19事務員給与</t>
  </si>
  <si>
    <t>20警備保障費</t>
  </si>
  <si>
    <t>21顧問料</t>
  </si>
  <si>
    <t>23減価償却費</t>
  </si>
  <si>
    <t>24講師謝金</t>
  </si>
  <si>
    <t>25寄付金</t>
  </si>
  <si>
    <t>26厚生費</t>
  </si>
  <si>
    <t>27印刷費</t>
  </si>
  <si>
    <t>31委託費</t>
  </si>
  <si>
    <t>経常費用計</t>
  </si>
  <si>
    <t>当期経常増減額</t>
  </si>
  <si>
    <t>経常外収益</t>
  </si>
  <si>
    <t>経常外収益計</t>
  </si>
  <si>
    <t>経常外費用</t>
  </si>
  <si>
    <t>経常外費用計</t>
  </si>
  <si>
    <t>当期経常外増減額</t>
  </si>
  <si>
    <t>他会計振替額</t>
  </si>
  <si>
    <t>税引前当期一般正味財産増減額</t>
  </si>
  <si>
    <t>法人税・住民税及び事業税</t>
  </si>
  <si>
    <t>当期一般正味財産増減額</t>
  </si>
  <si>
    <t>一般正味財産期首残高</t>
  </si>
  <si>
    <t>一般正味財産期末残高</t>
  </si>
  <si>
    <t>511会費収入</t>
  </si>
  <si>
    <t>512特別負担金収入</t>
  </si>
  <si>
    <t>513会館維持運営負担金収入</t>
  </si>
  <si>
    <t>514互助会費収入</t>
  </si>
  <si>
    <t>521会入会金収入</t>
  </si>
  <si>
    <t>522互助会入会金収入</t>
  </si>
  <si>
    <t>531県歯科医師会補助金収入</t>
  </si>
  <si>
    <t>532市町村補助金収入</t>
  </si>
  <si>
    <t>541在宅歯科保健事業受託収入</t>
  </si>
  <si>
    <t>561受取利息</t>
  </si>
  <si>
    <t>564受取配当金</t>
  </si>
  <si>
    <t>レクリエーション</t>
  </si>
  <si>
    <t>移動例会</t>
  </si>
  <si>
    <t>医療管理講習会</t>
  </si>
  <si>
    <t>講習会費</t>
  </si>
  <si>
    <t>社保講習会</t>
  </si>
  <si>
    <t>総会</t>
  </si>
  <si>
    <t>Ｑ＆Ａ</t>
  </si>
  <si>
    <t>摂食嚥下指導</t>
  </si>
  <si>
    <t>役員会</t>
  </si>
  <si>
    <t>事務費</t>
  </si>
  <si>
    <t>集金代行手数料</t>
  </si>
  <si>
    <t>振込手数料</t>
  </si>
  <si>
    <t>生保保険料</t>
  </si>
  <si>
    <t>コンクール</t>
  </si>
  <si>
    <t>健康診断</t>
  </si>
  <si>
    <t>健歯児童生徒審査会</t>
  </si>
  <si>
    <t>事務用消耗品費</t>
  </si>
  <si>
    <t>書籍購入費</t>
  </si>
  <si>
    <t>医療管理調査</t>
  </si>
  <si>
    <t>通信費</t>
  </si>
  <si>
    <t>関東甲信越静学校保健大会</t>
  </si>
  <si>
    <t>県歯社保連絡協議会</t>
  </si>
  <si>
    <t>国保連絡会</t>
  </si>
  <si>
    <t>四師会</t>
  </si>
  <si>
    <t>渉外費（源泉税）</t>
  </si>
  <si>
    <t>渉外費（専務）</t>
  </si>
  <si>
    <t>渉外費（労働保険）</t>
  </si>
  <si>
    <t>交際費（会長）</t>
  </si>
  <si>
    <t>講習会</t>
  </si>
  <si>
    <t>日当</t>
  </si>
  <si>
    <t>例会</t>
  </si>
  <si>
    <t>役員手当</t>
  </si>
  <si>
    <t>事務所家賃</t>
  </si>
  <si>
    <t>水道光熱費</t>
  </si>
  <si>
    <t>事務員給与</t>
  </si>
  <si>
    <t>警備保障費</t>
  </si>
  <si>
    <t>顧問料</t>
  </si>
  <si>
    <t>減価償却費</t>
  </si>
  <si>
    <t>七夕協賛金</t>
  </si>
  <si>
    <t>長生茂原学校保健会</t>
  </si>
  <si>
    <t>ゴルフ</t>
  </si>
  <si>
    <t>忘年会</t>
  </si>
  <si>
    <t>歯報</t>
  </si>
  <si>
    <t>その他会計</t>
  </si>
  <si>
    <t xml:space="preserve">510受取会費 </t>
  </si>
  <si>
    <t xml:space="preserve">520受取入会金 </t>
  </si>
  <si>
    <t xml:space="preserve">530受取補助金等 </t>
  </si>
  <si>
    <t xml:space="preserve">540事業収益 </t>
  </si>
  <si>
    <t xml:space="preserve">560雑収入 </t>
  </si>
  <si>
    <t xml:space="preserve">570受取参加費 </t>
  </si>
  <si>
    <t xml:space="preserve">経常収益計 </t>
  </si>
  <si>
    <t xml:space="preserve">02給与 </t>
  </si>
  <si>
    <t xml:space="preserve">03会議費 </t>
  </si>
  <si>
    <t xml:space="preserve">05事務費 </t>
  </si>
  <si>
    <t xml:space="preserve">07給付金 </t>
  </si>
  <si>
    <t xml:space="preserve">08保険料 </t>
  </si>
  <si>
    <t xml:space="preserve">10消耗品費 </t>
  </si>
  <si>
    <t xml:space="preserve">11調査研究費 </t>
  </si>
  <si>
    <t xml:space="preserve">12通信費 </t>
  </si>
  <si>
    <t xml:space="preserve">13渉外費 </t>
  </si>
  <si>
    <t xml:space="preserve">14交際費 </t>
  </si>
  <si>
    <t xml:space="preserve">15旅費交通費 </t>
  </si>
  <si>
    <t xml:space="preserve">16役員手当 </t>
  </si>
  <si>
    <t xml:space="preserve">17事務所家賃 </t>
  </si>
  <si>
    <t xml:space="preserve">18水道光熱費 </t>
  </si>
  <si>
    <t xml:space="preserve">19事務員給与 </t>
  </si>
  <si>
    <t xml:space="preserve">20警備保障費 </t>
  </si>
  <si>
    <t xml:space="preserve">21顧問料 </t>
  </si>
  <si>
    <t xml:space="preserve">23減価償却費 </t>
  </si>
  <si>
    <t xml:space="preserve">24講師謝金 </t>
  </si>
  <si>
    <t xml:space="preserve">25寄付金 </t>
  </si>
  <si>
    <t xml:space="preserve">26厚生費 </t>
  </si>
  <si>
    <t xml:space="preserve">27印刷費 </t>
  </si>
  <si>
    <t xml:space="preserve">31委託費 </t>
  </si>
  <si>
    <t xml:space="preserve">経常費用計 </t>
  </si>
  <si>
    <t xml:space="preserve">当期経常増減額 </t>
  </si>
  <si>
    <t xml:space="preserve">経常外収益計 </t>
  </si>
  <si>
    <t xml:space="preserve">経常外費用計 </t>
  </si>
  <si>
    <t xml:space="preserve">当期経常外増減額 </t>
  </si>
  <si>
    <t xml:space="preserve">他会計振替額 </t>
  </si>
  <si>
    <t xml:space="preserve">税引前当期一般正味財産増減額 </t>
  </si>
  <si>
    <t xml:space="preserve">法人税・住民税及び事業税 </t>
  </si>
  <si>
    <t xml:space="preserve">当期一般正味財産増減額 </t>
  </si>
  <si>
    <t xml:space="preserve">一般正味財産期首残高 </t>
  </si>
  <si>
    <t xml:space="preserve">一般正味財産期末残高 </t>
  </si>
  <si>
    <t>実施事業会計</t>
  </si>
  <si>
    <t>法人会計</t>
  </si>
  <si>
    <t>内部取引消去</t>
  </si>
  <si>
    <t>合計</t>
  </si>
  <si>
    <t>正味財産増減計算書内訳書</t>
  </si>
  <si>
    <t>（単位：円）</t>
  </si>
  <si>
    <t>Ⅰ　一般正味財産増減の部</t>
  </si>
  <si>
    <t>１．経常増減の部</t>
  </si>
  <si>
    <t>（１）経常収益</t>
  </si>
  <si>
    <t>（２）経常費用</t>
  </si>
  <si>
    <t>２．経常外増減の部</t>
  </si>
  <si>
    <t>一般社団法人 茂原市長生郡歯科医師会</t>
  </si>
  <si>
    <t>事業費</t>
  </si>
  <si>
    <t>管理費</t>
  </si>
  <si>
    <t xml:space="preserve">（１）経常外収益 </t>
  </si>
  <si>
    <t xml:space="preserve">（２）経常外費用 </t>
  </si>
  <si>
    <t>Ⅱ　指定正味財産増減の部</t>
  </si>
  <si>
    <t>当期指定正味財産増減額</t>
  </si>
  <si>
    <t>指定正味財産期首残高</t>
  </si>
  <si>
    <t>指定正味財産期末残高</t>
  </si>
  <si>
    <t>Ⅲ　正味財産期末残高</t>
  </si>
  <si>
    <t>30会場費</t>
  </si>
  <si>
    <t>平成28年4月1日から平成29年3月31日</t>
  </si>
  <si>
    <t>580受取書籍代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</si>
</sst>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\-#,##0_ "/>
    <numFmt numFmtId="185" formatCode="#,##0;&quot;△ &quot;#,##0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84" fontId="0" fillId="0" borderId="0" xfId="0" applyNumberFormat="1" applyAlignment="1" quotePrefix="1">
      <alignment horizontal="right" vertical="center"/>
    </xf>
    <xf numFmtId="184" fontId="0" fillId="0" borderId="0" xfId="0" applyNumberFormat="1" applyAlignment="1">
      <alignment horizontal="right" vertical="center"/>
    </xf>
    <xf numFmtId="184" fontId="0" fillId="33" borderId="0" xfId="0" applyNumberFormat="1" applyFill="1" applyAlignment="1" quotePrefix="1">
      <alignment horizontal="right" vertical="center"/>
    </xf>
    <xf numFmtId="185" fontId="0" fillId="0" borderId="10" xfId="49" applyNumberFormat="1" applyFont="1" applyBorder="1" applyAlignment="1">
      <alignment/>
    </xf>
    <xf numFmtId="185" fontId="0" fillId="0" borderId="0" xfId="49" applyNumberFormat="1" applyFont="1" applyAlignment="1">
      <alignment/>
    </xf>
    <xf numFmtId="185" fontId="0" fillId="0" borderId="10" xfId="49" applyNumberFormat="1" applyFont="1" applyBorder="1" applyAlignment="1">
      <alignment horizontal="center"/>
    </xf>
    <xf numFmtId="185" fontId="0" fillId="0" borderId="0" xfId="49" applyNumberFormat="1" applyFont="1" applyAlignment="1">
      <alignment horizontal="right"/>
    </xf>
    <xf numFmtId="185" fontId="7" fillId="0" borderId="0" xfId="49" applyNumberFormat="1" applyFont="1" applyAlignment="1">
      <alignment horizontal="centerContinuous"/>
    </xf>
    <xf numFmtId="185" fontId="0" fillId="0" borderId="10" xfId="49" applyNumberFormat="1" applyFont="1" applyBorder="1" applyAlignment="1">
      <alignment horizontal="left"/>
    </xf>
    <xf numFmtId="185" fontId="0" fillId="2" borderId="10" xfId="49" applyNumberFormat="1" applyFont="1" applyFill="1" applyBorder="1" applyAlignment="1">
      <alignment horizontal="center"/>
    </xf>
    <xf numFmtId="185" fontId="0" fillId="2" borderId="10" xfId="49" applyNumberFormat="1" applyFont="1" applyFill="1" applyBorder="1" applyAlignment="1">
      <alignment/>
    </xf>
    <xf numFmtId="185" fontId="0" fillId="0" borderId="0" xfId="49" applyNumberFormat="1" applyFont="1" applyAlignment="1">
      <alignment horizontal="centerContinuous"/>
    </xf>
    <xf numFmtId="185" fontId="0" fillId="0" borderId="10" xfId="49" applyNumberFormat="1" applyFont="1" applyBorder="1" applyAlignment="1">
      <alignment horizontal="left" indent="1"/>
    </xf>
    <xf numFmtId="185" fontId="0" fillId="2" borderId="10" xfId="49" applyNumberFormat="1" applyFont="1" applyFill="1" applyBorder="1" applyAlignment="1">
      <alignment horizontal="left" indent="1"/>
    </xf>
    <xf numFmtId="185" fontId="0" fillId="0" borderId="10" xfId="49" applyNumberFormat="1" applyFont="1" applyBorder="1" applyAlignment="1">
      <alignment horizontal="left" indent="2"/>
    </xf>
    <xf numFmtId="185" fontId="0" fillId="0" borderId="10" xfId="0" applyNumberFormat="1" applyBorder="1" applyAlignment="1">
      <alignment/>
    </xf>
    <xf numFmtId="185" fontId="0" fillId="0" borderId="10" xfId="0" applyNumberFormat="1" applyBorder="1" applyAlignment="1">
      <alignment horizontal="left" indent="1"/>
    </xf>
    <xf numFmtId="185" fontId="0" fillId="2" borderId="10" xfId="49" applyNumberFormat="1" applyFont="1" applyFill="1" applyBorder="1" applyAlignment="1">
      <alignment horizontal="center" vertical="center"/>
    </xf>
    <xf numFmtId="185" fontId="0" fillId="34" borderId="10" xfId="49" applyNumberFormat="1" applyFont="1" applyFill="1" applyBorder="1" applyAlignment="1">
      <alignment horizontal="left" indent="2"/>
    </xf>
    <xf numFmtId="185" fontId="0" fillId="34" borderId="10" xfId="49" applyNumberFormat="1" applyFont="1" applyFill="1" applyBorder="1" applyAlignment="1">
      <alignment/>
    </xf>
    <xf numFmtId="185" fontId="0" fillId="34" borderId="1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D79" sqref="D79"/>
    </sheetView>
  </sheetViews>
  <sheetFormatPr defaultColWidth="9.140625" defaultRowHeight="12"/>
  <cols>
    <col min="1" max="1" width="29.140625" style="8" customWidth="1"/>
    <col min="2" max="2" width="16.7109375" style="8" customWidth="1"/>
    <col min="3" max="3" width="17.00390625" style="8" customWidth="1"/>
    <col min="4" max="4" width="19.140625" style="8" customWidth="1"/>
    <col min="5" max="5" width="15.7109375" style="8" customWidth="1"/>
    <col min="6" max="6" width="13.28125" style="8" customWidth="1"/>
    <col min="7" max="16384" width="9.140625" style="8" customWidth="1"/>
  </cols>
  <sheetData>
    <row r="1" ht="12">
      <c r="F1" s="10" t="s">
        <v>176</v>
      </c>
    </row>
    <row r="2" spans="1:6" ht="17.25">
      <c r="A2" s="11" t="s">
        <v>169</v>
      </c>
      <c r="B2" s="11"/>
      <c r="C2" s="11"/>
      <c r="D2" s="11"/>
      <c r="E2" s="11"/>
      <c r="F2" s="11"/>
    </row>
    <row r="3" spans="1:6" ht="12">
      <c r="A3" s="15" t="s">
        <v>187</v>
      </c>
      <c r="B3" s="15"/>
      <c r="C3" s="15"/>
      <c r="D3" s="15"/>
      <c r="E3" s="15"/>
      <c r="F3" s="15"/>
    </row>
    <row r="4" ht="12">
      <c r="F4" s="10" t="s">
        <v>170</v>
      </c>
    </row>
    <row r="5" spans="1:6" ht="12">
      <c r="A5" s="21" t="s">
        <v>0</v>
      </c>
      <c r="B5" s="13" t="s">
        <v>165</v>
      </c>
      <c r="C5" s="13" t="s">
        <v>123</v>
      </c>
      <c r="D5" s="21" t="s">
        <v>166</v>
      </c>
      <c r="E5" s="21" t="s">
        <v>167</v>
      </c>
      <c r="F5" s="21" t="s">
        <v>168</v>
      </c>
    </row>
    <row r="6" spans="1:6" ht="12">
      <c r="A6" s="21"/>
      <c r="B6" s="13" t="s">
        <v>1</v>
      </c>
      <c r="C6" s="13" t="s">
        <v>2</v>
      </c>
      <c r="D6" s="21"/>
      <c r="E6" s="21"/>
      <c r="F6" s="21"/>
    </row>
    <row r="7" spans="1:6" ht="12">
      <c r="A7" s="12" t="s">
        <v>171</v>
      </c>
      <c r="B7" s="9"/>
      <c r="C7" s="9"/>
      <c r="D7" s="9"/>
      <c r="E7" s="9"/>
      <c r="F7" s="9"/>
    </row>
    <row r="8" spans="1:6" ht="12">
      <c r="A8" s="12" t="s">
        <v>172</v>
      </c>
      <c r="B8" s="9"/>
      <c r="C8" s="9"/>
      <c r="D8" s="9"/>
      <c r="E8" s="9"/>
      <c r="F8" s="9"/>
    </row>
    <row r="9" spans="1:6" ht="12">
      <c r="A9" s="16" t="s">
        <v>173</v>
      </c>
      <c r="B9" s="9"/>
      <c r="C9" s="9"/>
      <c r="D9" s="9"/>
      <c r="E9" s="9"/>
      <c r="F9" s="9"/>
    </row>
    <row r="10" spans="1:6" ht="12">
      <c r="A10" s="18" t="s">
        <v>124</v>
      </c>
      <c r="B10" s="7">
        <v>0</v>
      </c>
      <c r="C10" s="7">
        <v>972000</v>
      </c>
      <c r="D10" s="7">
        <v>7645000</v>
      </c>
      <c r="E10" s="7">
        <v>0</v>
      </c>
      <c r="F10" s="7">
        <f>SUM(B10:E10)</f>
        <v>8617000</v>
      </c>
    </row>
    <row r="11" spans="1:6" ht="12">
      <c r="A11" s="18" t="s">
        <v>125</v>
      </c>
      <c r="B11" s="7">
        <v>0</v>
      </c>
      <c r="C11" s="7">
        <v>100000</v>
      </c>
      <c r="D11" s="7">
        <v>350000</v>
      </c>
      <c r="E11" s="7">
        <v>0</v>
      </c>
      <c r="F11" s="7">
        <f aca="true" t="shared" si="0" ref="F11:F65">SUM(B11:E11)</f>
        <v>450000</v>
      </c>
    </row>
    <row r="12" spans="1:6" ht="12">
      <c r="A12" s="18" t="s">
        <v>126</v>
      </c>
      <c r="B12" s="7">
        <v>277500</v>
      </c>
      <c r="C12" s="7">
        <v>0</v>
      </c>
      <c r="D12" s="7">
        <v>277500</v>
      </c>
      <c r="E12" s="7">
        <v>0</v>
      </c>
      <c r="F12" s="7">
        <f t="shared" si="0"/>
        <v>555000</v>
      </c>
    </row>
    <row r="13" spans="1:6" ht="12">
      <c r="A13" s="22" t="s">
        <v>127</v>
      </c>
      <c r="B13" s="23">
        <v>225000</v>
      </c>
      <c r="C13" s="24">
        <v>96768</v>
      </c>
      <c r="D13" s="7">
        <v>0</v>
      </c>
      <c r="E13" s="7">
        <v>0</v>
      </c>
      <c r="F13" s="7">
        <f t="shared" si="0"/>
        <v>321768</v>
      </c>
    </row>
    <row r="14" spans="1:6" ht="12">
      <c r="A14" s="18" t="s">
        <v>128</v>
      </c>
      <c r="B14" s="7">
        <v>29253</v>
      </c>
      <c r="C14" s="7">
        <v>29253</v>
      </c>
      <c r="D14" s="7">
        <v>29345</v>
      </c>
      <c r="E14" s="7">
        <v>0</v>
      </c>
      <c r="F14" s="7">
        <f t="shared" si="0"/>
        <v>87851</v>
      </c>
    </row>
    <row r="15" spans="1:6" ht="12">
      <c r="A15" s="18" t="s">
        <v>129</v>
      </c>
      <c r="B15" s="7">
        <v>0</v>
      </c>
      <c r="C15" s="7">
        <v>0</v>
      </c>
      <c r="D15" s="7">
        <v>426000</v>
      </c>
      <c r="E15" s="7">
        <v>0</v>
      </c>
      <c r="F15" s="7">
        <f t="shared" si="0"/>
        <v>426000</v>
      </c>
    </row>
    <row r="16" spans="1:6" ht="12">
      <c r="A16" s="18" t="s">
        <v>188</v>
      </c>
      <c r="B16" s="7">
        <v>0</v>
      </c>
      <c r="C16" s="7">
        <v>0</v>
      </c>
      <c r="D16" s="7">
        <v>64260</v>
      </c>
      <c r="E16" s="7">
        <v>0</v>
      </c>
      <c r="F16" s="7">
        <f>SUM(B16:E16)</f>
        <v>64260</v>
      </c>
    </row>
    <row r="17" spans="1:6" ht="12">
      <c r="A17" s="17" t="s">
        <v>130</v>
      </c>
      <c r="B17" s="14">
        <f>SUM(B10:B16)</f>
        <v>531753</v>
      </c>
      <c r="C17" s="14">
        <f>SUM(C10:C16)</f>
        <v>1198021</v>
      </c>
      <c r="D17" s="14">
        <f>SUM(D10:D16)</f>
        <v>8792105</v>
      </c>
      <c r="E17" s="14">
        <f>SUM(E10:E16)</f>
        <v>0</v>
      </c>
      <c r="F17" s="14">
        <f>SUM(F10:F16)</f>
        <v>10521879</v>
      </c>
    </row>
    <row r="18" spans="1:6" ht="12">
      <c r="A18" s="16" t="s">
        <v>174</v>
      </c>
      <c r="B18" s="7"/>
      <c r="C18" s="7"/>
      <c r="D18" s="7"/>
      <c r="E18" s="7"/>
      <c r="F18" s="7"/>
    </row>
    <row r="19" spans="1:6" ht="12">
      <c r="A19" s="16" t="s">
        <v>177</v>
      </c>
      <c r="B19" s="7"/>
      <c r="C19" s="7"/>
      <c r="D19" s="7"/>
      <c r="E19" s="7"/>
      <c r="F19" s="7"/>
    </row>
    <row r="20" spans="1:6" ht="12">
      <c r="A20" s="18" t="s">
        <v>131</v>
      </c>
      <c r="B20" s="7">
        <v>226127</v>
      </c>
      <c r="C20" s="7">
        <v>0</v>
      </c>
      <c r="D20" s="7">
        <v>0</v>
      </c>
      <c r="E20" s="7">
        <v>0</v>
      </c>
      <c r="F20" s="7">
        <f t="shared" si="0"/>
        <v>226127</v>
      </c>
    </row>
    <row r="21" spans="1:6" ht="12">
      <c r="A21" s="18" t="s">
        <v>132</v>
      </c>
      <c r="B21" s="7">
        <v>513840</v>
      </c>
      <c r="C21" s="7">
        <v>36722</v>
      </c>
      <c r="D21" s="7">
        <v>0</v>
      </c>
      <c r="E21" s="7">
        <v>0</v>
      </c>
      <c r="F21" s="7">
        <f t="shared" si="0"/>
        <v>550562</v>
      </c>
    </row>
    <row r="22" spans="1:6" ht="12">
      <c r="A22" s="18" t="s">
        <v>133</v>
      </c>
      <c r="B22" s="7">
        <v>30145</v>
      </c>
      <c r="C22" s="7">
        <v>3930</v>
      </c>
      <c r="D22" s="7">
        <v>0</v>
      </c>
      <c r="E22" s="7">
        <v>0</v>
      </c>
      <c r="F22" s="7">
        <f t="shared" si="0"/>
        <v>34075</v>
      </c>
    </row>
    <row r="23" spans="1:6" ht="12">
      <c r="A23" s="18" t="s">
        <v>134</v>
      </c>
      <c r="B23" s="7">
        <v>0</v>
      </c>
      <c r="C23" s="7">
        <v>0</v>
      </c>
      <c r="D23" s="7">
        <v>0</v>
      </c>
      <c r="E23" s="7">
        <v>0</v>
      </c>
      <c r="F23" s="7">
        <f t="shared" si="0"/>
        <v>0</v>
      </c>
    </row>
    <row r="24" spans="1:6" ht="12">
      <c r="A24" s="18" t="s">
        <v>135</v>
      </c>
      <c r="B24" s="7">
        <v>0</v>
      </c>
      <c r="C24" s="7">
        <v>425001</v>
      </c>
      <c r="D24" s="7">
        <v>0</v>
      </c>
      <c r="E24" s="7">
        <v>0</v>
      </c>
      <c r="F24" s="7">
        <f t="shared" si="0"/>
        <v>425001</v>
      </c>
    </row>
    <row r="25" spans="1:6" ht="12">
      <c r="A25" s="18" t="s">
        <v>136</v>
      </c>
      <c r="B25" s="7">
        <v>225330</v>
      </c>
      <c r="C25" s="7">
        <v>29388</v>
      </c>
      <c r="D25" s="7">
        <v>0</v>
      </c>
      <c r="E25" s="7">
        <v>0</v>
      </c>
      <c r="F25" s="7">
        <f t="shared" si="0"/>
        <v>254718</v>
      </c>
    </row>
    <row r="26" spans="1:6" ht="12">
      <c r="A26" s="18" t="s">
        <v>137</v>
      </c>
      <c r="B26" s="7">
        <v>0</v>
      </c>
      <c r="C26" s="7">
        <v>0</v>
      </c>
      <c r="D26" s="7">
        <v>0</v>
      </c>
      <c r="E26" s="7">
        <v>0</v>
      </c>
      <c r="F26" s="7">
        <f t="shared" si="0"/>
        <v>0</v>
      </c>
    </row>
    <row r="27" spans="1:6" ht="12">
      <c r="A27" s="18" t="s">
        <v>138</v>
      </c>
      <c r="B27" s="7">
        <v>138515</v>
      </c>
      <c r="C27" s="7">
        <v>18067</v>
      </c>
      <c r="D27" s="7">
        <v>0</v>
      </c>
      <c r="E27" s="7">
        <v>0</v>
      </c>
      <c r="F27" s="7">
        <f t="shared" si="0"/>
        <v>156582</v>
      </c>
    </row>
    <row r="28" spans="1:6" ht="12">
      <c r="A28" s="18" t="s">
        <v>139</v>
      </c>
      <c r="B28" s="7">
        <v>227867</v>
      </c>
      <c r="C28" s="7">
        <v>28581</v>
      </c>
      <c r="D28" s="7">
        <v>0</v>
      </c>
      <c r="E28" s="7">
        <v>0</v>
      </c>
      <c r="F28" s="7">
        <f t="shared" si="0"/>
        <v>256448</v>
      </c>
    </row>
    <row r="29" spans="1:6" ht="12">
      <c r="A29" s="18" t="s">
        <v>140</v>
      </c>
      <c r="B29" s="7">
        <v>116400</v>
      </c>
      <c r="C29" s="7">
        <v>14600</v>
      </c>
      <c r="D29" s="7">
        <v>0</v>
      </c>
      <c r="E29" s="7">
        <v>0</v>
      </c>
      <c r="F29" s="7">
        <f t="shared" si="0"/>
        <v>131000</v>
      </c>
    </row>
    <row r="30" spans="1:6" ht="12">
      <c r="A30" s="18" t="s">
        <v>141</v>
      </c>
      <c r="B30" s="7">
        <v>534614</v>
      </c>
      <c r="C30" s="7">
        <v>51001</v>
      </c>
      <c r="D30" s="7">
        <v>0</v>
      </c>
      <c r="E30" s="7">
        <v>0</v>
      </c>
      <c r="F30" s="7">
        <f t="shared" si="0"/>
        <v>585615</v>
      </c>
    </row>
    <row r="31" spans="1:6" ht="12">
      <c r="A31" s="18" t="s">
        <v>142</v>
      </c>
      <c r="B31" s="7">
        <v>384120</v>
      </c>
      <c r="C31" s="7">
        <v>48180</v>
      </c>
      <c r="D31" s="7">
        <v>0</v>
      </c>
      <c r="E31" s="7">
        <v>0</v>
      </c>
      <c r="F31" s="7">
        <f t="shared" si="0"/>
        <v>432300</v>
      </c>
    </row>
    <row r="32" spans="1:6" ht="12">
      <c r="A32" s="18" t="s">
        <v>143</v>
      </c>
      <c r="B32" s="7">
        <v>483000</v>
      </c>
      <c r="C32" s="7">
        <v>63000</v>
      </c>
      <c r="D32" s="7">
        <v>0</v>
      </c>
      <c r="E32" s="7">
        <v>0</v>
      </c>
      <c r="F32" s="7">
        <f t="shared" si="0"/>
        <v>546000</v>
      </c>
    </row>
    <row r="33" spans="1:6" ht="12">
      <c r="A33" s="18" t="s">
        <v>144</v>
      </c>
      <c r="B33" s="7">
        <v>88545</v>
      </c>
      <c r="C33" s="7">
        <v>11549</v>
      </c>
      <c r="D33" s="7">
        <v>0</v>
      </c>
      <c r="E33" s="7">
        <v>0</v>
      </c>
      <c r="F33" s="7">
        <f t="shared" si="0"/>
        <v>100094</v>
      </c>
    </row>
    <row r="34" spans="1:6" ht="12">
      <c r="A34" s="18" t="s">
        <v>145</v>
      </c>
      <c r="B34" s="7">
        <v>354000</v>
      </c>
      <c r="C34" s="7">
        <v>70800</v>
      </c>
      <c r="D34" s="7">
        <v>0</v>
      </c>
      <c r="E34" s="7">
        <v>0</v>
      </c>
      <c r="F34" s="7">
        <f t="shared" si="0"/>
        <v>424800</v>
      </c>
    </row>
    <row r="35" spans="1:6" ht="12">
      <c r="A35" s="18" t="s">
        <v>146</v>
      </c>
      <c r="B35" s="7">
        <v>96876</v>
      </c>
      <c r="C35" s="7">
        <v>12636</v>
      </c>
      <c r="D35" s="7">
        <v>0</v>
      </c>
      <c r="E35" s="7">
        <v>0</v>
      </c>
      <c r="F35" s="7">
        <f t="shared" si="0"/>
        <v>109512</v>
      </c>
    </row>
    <row r="36" spans="1:6" ht="12">
      <c r="A36" s="18" t="s">
        <v>147</v>
      </c>
      <c r="B36" s="7">
        <v>0</v>
      </c>
      <c r="C36" s="7">
        <v>0</v>
      </c>
      <c r="D36" s="7">
        <v>0</v>
      </c>
      <c r="E36" s="7">
        <v>0</v>
      </c>
      <c r="F36" s="7">
        <f t="shared" si="0"/>
        <v>0</v>
      </c>
    </row>
    <row r="37" spans="1:6" ht="12">
      <c r="A37" s="18" t="s">
        <v>148</v>
      </c>
      <c r="B37" s="7">
        <v>74943</v>
      </c>
      <c r="C37" s="7">
        <v>28701</v>
      </c>
      <c r="D37" s="7">
        <v>0</v>
      </c>
      <c r="E37" s="7">
        <v>0</v>
      </c>
      <c r="F37" s="7">
        <f t="shared" si="0"/>
        <v>103644</v>
      </c>
    </row>
    <row r="38" spans="1:6" ht="12">
      <c r="A38" s="18" t="s">
        <v>149</v>
      </c>
      <c r="B38" s="7">
        <v>281419</v>
      </c>
      <c r="C38" s="7">
        <v>0</v>
      </c>
      <c r="D38" s="7">
        <v>0</v>
      </c>
      <c r="E38" s="7">
        <v>0</v>
      </c>
      <c r="F38" s="7">
        <f t="shared" si="0"/>
        <v>281419</v>
      </c>
    </row>
    <row r="39" spans="1:6" ht="12">
      <c r="A39" s="18" t="s">
        <v>150</v>
      </c>
      <c r="B39" s="7">
        <v>120000</v>
      </c>
      <c r="C39" s="7">
        <v>0</v>
      </c>
      <c r="D39" s="7">
        <v>0</v>
      </c>
      <c r="E39" s="7">
        <v>0</v>
      </c>
      <c r="F39" s="7">
        <f t="shared" si="0"/>
        <v>120000</v>
      </c>
    </row>
    <row r="40" spans="1:6" ht="12">
      <c r="A40" s="18" t="s">
        <v>151</v>
      </c>
      <c r="B40" s="7">
        <v>0</v>
      </c>
      <c r="C40" s="7">
        <v>0</v>
      </c>
      <c r="D40" s="7">
        <v>0</v>
      </c>
      <c r="E40" s="7">
        <v>0</v>
      </c>
      <c r="F40" s="7">
        <f t="shared" si="0"/>
        <v>0</v>
      </c>
    </row>
    <row r="41" spans="1:6" ht="12">
      <c r="A41" s="18" t="s">
        <v>152</v>
      </c>
      <c r="B41" s="7">
        <v>0</v>
      </c>
      <c r="C41" s="7">
        <v>0</v>
      </c>
      <c r="D41" s="7">
        <v>0</v>
      </c>
      <c r="E41" s="7">
        <v>0</v>
      </c>
      <c r="F41" s="7">
        <f t="shared" si="0"/>
        <v>0</v>
      </c>
    </row>
    <row r="42" spans="1:6" ht="12">
      <c r="A42" s="18" t="s">
        <v>186</v>
      </c>
      <c r="B42" s="7">
        <v>0</v>
      </c>
      <c r="C42" s="7">
        <v>0</v>
      </c>
      <c r="D42" s="7">
        <v>0</v>
      </c>
      <c r="E42" s="7">
        <v>0</v>
      </c>
      <c r="F42" s="7">
        <f t="shared" si="0"/>
        <v>0</v>
      </c>
    </row>
    <row r="43" spans="1:6" ht="12">
      <c r="A43" s="18" t="s">
        <v>153</v>
      </c>
      <c r="B43" s="7">
        <v>250000</v>
      </c>
      <c r="C43" s="7">
        <v>0</v>
      </c>
      <c r="D43" s="7">
        <v>0</v>
      </c>
      <c r="E43" s="7">
        <v>0</v>
      </c>
      <c r="F43" s="7">
        <f t="shared" si="0"/>
        <v>250000</v>
      </c>
    </row>
    <row r="44" spans="1:6" ht="12">
      <c r="A44" s="16" t="s">
        <v>178</v>
      </c>
      <c r="B44" s="7"/>
      <c r="C44" s="7"/>
      <c r="D44" s="7"/>
      <c r="E44" s="7"/>
      <c r="F44" s="7"/>
    </row>
    <row r="45" spans="1:6" ht="12">
      <c r="A45" s="18" t="s">
        <v>131</v>
      </c>
      <c r="B45" s="7">
        <v>0</v>
      </c>
      <c r="C45" s="7">
        <v>0</v>
      </c>
      <c r="D45" s="7">
        <v>0</v>
      </c>
      <c r="E45" s="7">
        <v>0</v>
      </c>
      <c r="F45" s="7">
        <f t="shared" si="0"/>
        <v>0</v>
      </c>
    </row>
    <row r="46" spans="1:6" ht="12">
      <c r="A46" s="18" t="s">
        <v>132</v>
      </c>
      <c r="B46" s="7">
        <v>0</v>
      </c>
      <c r="C46" s="7">
        <v>0</v>
      </c>
      <c r="D46" s="7">
        <v>231019</v>
      </c>
      <c r="E46" s="7">
        <v>0</v>
      </c>
      <c r="F46" s="7">
        <f t="shared" si="0"/>
        <v>231019</v>
      </c>
    </row>
    <row r="47" spans="1:6" ht="12">
      <c r="A47" s="18" t="s">
        <v>133</v>
      </c>
      <c r="B47" s="7">
        <v>0</v>
      </c>
      <c r="C47" s="7">
        <v>0</v>
      </c>
      <c r="D47" s="7">
        <v>39524</v>
      </c>
      <c r="E47" s="7">
        <v>0</v>
      </c>
      <c r="F47" s="7">
        <f t="shared" si="0"/>
        <v>39524</v>
      </c>
    </row>
    <row r="48" spans="1:6" ht="12">
      <c r="A48" s="18" t="s">
        <v>134</v>
      </c>
      <c r="B48" s="7">
        <v>0</v>
      </c>
      <c r="C48" s="7">
        <v>0</v>
      </c>
      <c r="D48" s="7">
        <v>0</v>
      </c>
      <c r="E48" s="7">
        <v>0</v>
      </c>
      <c r="F48" s="7">
        <f t="shared" si="0"/>
        <v>0</v>
      </c>
    </row>
    <row r="49" spans="1:6" ht="12">
      <c r="A49" s="18" t="s">
        <v>135</v>
      </c>
      <c r="B49" s="7">
        <v>0</v>
      </c>
      <c r="C49" s="7">
        <v>0</v>
      </c>
      <c r="D49" s="7">
        <v>0</v>
      </c>
      <c r="E49" s="7">
        <v>0</v>
      </c>
      <c r="F49" s="7">
        <f t="shared" si="0"/>
        <v>0</v>
      </c>
    </row>
    <row r="50" spans="1:6" ht="12">
      <c r="A50" s="18" t="s">
        <v>136</v>
      </c>
      <c r="B50" s="7">
        <v>0</v>
      </c>
      <c r="C50" s="7">
        <v>0</v>
      </c>
      <c r="D50" s="7">
        <v>137166</v>
      </c>
      <c r="E50" s="7">
        <v>0</v>
      </c>
      <c r="F50" s="7">
        <f t="shared" si="0"/>
        <v>137166</v>
      </c>
    </row>
    <row r="51" spans="1:6" ht="12">
      <c r="A51" s="18" t="s">
        <v>137</v>
      </c>
      <c r="B51" s="7">
        <v>0</v>
      </c>
      <c r="C51" s="7">
        <v>0</v>
      </c>
      <c r="D51" s="7">
        <v>0</v>
      </c>
      <c r="E51" s="7">
        <v>0</v>
      </c>
      <c r="F51" s="7">
        <f t="shared" si="0"/>
        <v>0</v>
      </c>
    </row>
    <row r="52" spans="1:6" ht="12">
      <c r="A52" s="18" t="s">
        <v>138</v>
      </c>
      <c r="B52" s="7">
        <v>0</v>
      </c>
      <c r="C52" s="7">
        <v>0</v>
      </c>
      <c r="D52" s="7">
        <v>84315</v>
      </c>
      <c r="E52" s="7">
        <v>0</v>
      </c>
      <c r="F52" s="7">
        <f t="shared" si="0"/>
        <v>84315</v>
      </c>
    </row>
    <row r="53" spans="1:6" ht="12">
      <c r="A53" s="18" t="s">
        <v>139</v>
      </c>
      <c r="B53" s="7">
        <v>0</v>
      </c>
      <c r="C53" s="7">
        <v>0</v>
      </c>
      <c r="D53" s="7">
        <v>135079</v>
      </c>
      <c r="E53" s="7">
        <v>0</v>
      </c>
      <c r="F53" s="7">
        <f t="shared" si="0"/>
        <v>135079</v>
      </c>
    </row>
    <row r="54" spans="1:6" ht="12">
      <c r="A54" s="18" t="s">
        <v>140</v>
      </c>
      <c r="B54" s="7">
        <v>0</v>
      </c>
      <c r="C54" s="7">
        <v>0</v>
      </c>
      <c r="D54" s="7">
        <v>69000</v>
      </c>
      <c r="E54" s="7">
        <v>0</v>
      </c>
      <c r="F54" s="7">
        <f t="shared" si="0"/>
        <v>69000</v>
      </c>
    </row>
    <row r="55" spans="1:6" ht="12">
      <c r="A55" s="18" t="s">
        <v>141</v>
      </c>
      <c r="B55" s="7">
        <v>0</v>
      </c>
      <c r="C55" s="7">
        <v>0</v>
      </c>
      <c r="D55" s="7">
        <v>538045</v>
      </c>
      <c r="E55" s="7">
        <v>0</v>
      </c>
      <c r="F55" s="7">
        <f t="shared" si="0"/>
        <v>538045</v>
      </c>
    </row>
    <row r="56" spans="1:6" ht="12">
      <c r="A56" s="18" t="s">
        <v>142</v>
      </c>
      <c r="B56" s="7">
        <v>0</v>
      </c>
      <c r="C56" s="7">
        <v>0</v>
      </c>
      <c r="D56" s="7">
        <v>227700</v>
      </c>
      <c r="E56" s="7">
        <v>0</v>
      </c>
      <c r="F56" s="7">
        <f t="shared" si="0"/>
        <v>227700</v>
      </c>
    </row>
    <row r="57" spans="1:6" ht="12">
      <c r="A57" s="18" t="s">
        <v>143</v>
      </c>
      <c r="B57" s="7">
        <v>0</v>
      </c>
      <c r="C57" s="7">
        <v>0</v>
      </c>
      <c r="D57" s="7">
        <v>294000</v>
      </c>
      <c r="E57" s="7">
        <v>0</v>
      </c>
      <c r="F57" s="7">
        <f t="shared" si="0"/>
        <v>294000</v>
      </c>
    </row>
    <row r="58" spans="1:6" ht="12">
      <c r="A58" s="18" t="s">
        <v>144</v>
      </c>
      <c r="B58" s="7">
        <v>0</v>
      </c>
      <c r="C58" s="7">
        <v>0</v>
      </c>
      <c r="D58" s="7">
        <v>53898</v>
      </c>
      <c r="E58" s="7">
        <v>0</v>
      </c>
      <c r="F58" s="7">
        <f t="shared" si="0"/>
        <v>53898</v>
      </c>
    </row>
    <row r="59" spans="1:6" ht="12">
      <c r="A59" s="18" t="s">
        <v>145</v>
      </c>
      <c r="B59" s="7">
        <v>0</v>
      </c>
      <c r="C59" s="7">
        <v>0</v>
      </c>
      <c r="D59" s="7">
        <v>283200</v>
      </c>
      <c r="E59" s="7">
        <v>0</v>
      </c>
      <c r="F59" s="7">
        <f t="shared" si="0"/>
        <v>283200</v>
      </c>
    </row>
    <row r="60" spans="1:6" ht="12">
      <c r="A60" s="18" t="s">
        <v>146</v>
      </c>
      <c r="B60" s="7">
        <v>0</v>
      </c>
      <c r="C60" s="7">
        <v>0</v>
      </c>
      <c r="D60" s="7">
        <v>58968</v>
      </c>
      <c r="E60" s="7">
        <v>0</v>
      </c>
      <c r="F60" s="7">
        <f t="shared" si="0"/>
        <v>58968</v>
      </c>
    </row>
    <row r="61" spans="1:6" ht="12">
      <c r="A61" s="18" t="s">
        <v>147</v>
      </c>
      <c r="B61" s="7">
        <v>0</v>
      </c>
      <c r="C61" s="7">
        <v>0</v>
      </c>
      <c r="D61" s="7">
        <v>324000</v>
      </c>
      <c r="E61" s="7">
        <v>0</v>
      </c>
      <c r="F61" s="7">
        <f t="shared" si="0"/>
        <v>324000</v>
      </c>
    </row>
    <row r="62" spans="1:6" ht="12">
      <c r="A62" s="18" t="s">
        <v>148</v>
      </c>
      <c r="B62" s="7">
        <v>0</v>
      </c>
      <c r="C62" s="7">
        <v>0</v>
      </c>
      <c r="D62" s="7">
        <v>55811</v>
      </c>
      <c r="E62" s="7">
        <v>0</v>
      </c>
      <c r="F62" s="7">
        <f t="shared" si="0"/>
        <v>55811</v>
      </c>
    </row>
    <row r="63" spans="1:6" ht="12">
      <c r="A63" s="18" t="s">
        <v>149</v>
      </c>
      <c r="B63" s="7">
        <v>0</v>
      </c>
      <c r="C63" s="7">
        <v>0</v>
      </c>
      <c r="D63" s="7">
        <v>0</v>
      </c>
      <c r="E63" s="7">
        <v>0</v>
      </c>
      <c r="F63" s="7">
        <f t="shared" si="0"/>
        <v>0</v>
      </c>
    </row>
    <row r="64" spans="1:6" ht="12">
      <c r="A64" s="18" t="s">
        <v>150</v>
      </c>
      <c r="B64" s="7">
        <v>0</v>
      </c>
      <c r="C64" s="7">
        <v>0</v>
      </c>
      <c r="D64" s="7">
        <v>0</v>
      </c>
      <c r="E64" s="7">
        <v>0</v>
      </c>
      <c r="F64" s="7">
        <f t="shared" si="0"/>
        <v>0</v>
      </c>
    </row>
    <row r="65" spans="1:6" ht="12">
      <c r="A65" s="18" t="s">
        <v>151</v>
      </c>
      <c r="B65" s="7">
        <v>0</v>
      </c>
      <c r="C65" s="7">
        <v>0</v>
      </c>
      <c r="D65" s="7">
        <v>920319</v>
      </c>
      <c r="E65" s="7">
        <v>0</v>
      </c>
      <c r="F65" s="7">
        <f t="shared" si="0"/>
        <v>920319</v>
      </c>
    </row>
    <row r="66" spans="1:6" ht="12">
      <c r="A66" s="18" t="s">
        <v>152</v>
      </c>
      <c r="B66" s="7">
        <v>0</v>
      </c>
      <c r="C66" s="7">
        <v>0</v>
      </c>
      <c r="D66" s="7">
        <v>455328</v>
      </c>
      <c r="E66" s="7">
        <v>0</v>
      </c>
      <c r="F66" s="7">
        <f>SUM(B66:E66)</f>
        <v>455328</v>
      </c>
    </row>
    <row r="67" spans="1:6" ht="12">
      <c r="A67" s="18" t="s">
        <v>153</v>
      </c>
      <c r="B67" s="7">
        <v>0</v>
      </c>
      <c r="C67" s="7">
        <v>0</v>
      </c>
      <c r="D67" s="7">
        <v>0</v>
      </c>
      <c r="E67" s="7">
        <v>0</v>
      </c>
      <c r="F67" s="7">
        <f>SUM(B67:E67)</f>
        <v>0</v>
      </c>
    </row>
    <row r="68" spans="1:6" ht="12">
      <c r="A68" s="17" t="s">
        <v>154</v>
      </c>
      <c r="B68" s="14">
        <f>SUM(B20:B67)</f>
        <v>4145741</v>
      </c>
      <c r="C68" s="14">
        <f>SUM(C20:C67)</f>
        <v>842156</v>
      </c>
      <c r="D68" s="14">
        <f>SUM(D20:D67)</f>
        <v>3907372</v>
      </c>
      <c r="E68" s="14">
        <f>SUM(E20:E67)</f>
        <v>0</v>
      </c>
      <c r="F68" s="14">
        <f>SUM(F20:F67)</f>
        <v>8895269</v>
      </c>
    </row>
    <row r="69" spans="1:6" ht="12">
      <c r="A69" s="17" t="s">
        <v>155</v>
      </c>
      <c r="B69" s="14">
        <f>B17-B68</f>
        <v>-3613988</v>
      </c>
      <c r="C69" s="14">
        <f>C17-C68</f>
        <v>355865</v>
      </c>
      <c r="D69" s="14">
        <f>D17-D68</f>
        <v>4884733</v>
      </c>
      <c r="E69" s="14">
        <f>E17-E68</f>
        <v>0</v>
      </c>
      <c r="F69" s="14">
        <f>F17-F68</f>
        <v>1626610</v>
      </c>
    </row>
    <row r="70" spans="1:6" ht="12">
      <c r="A70" s="16" t="s">
        <v>175</v>
      </c>
      <c r="B70" s="7"/>
      <c r="C70" s="7"/>
      <c r="D70" s="7"/>
      <c r="E70" s="7"/>
      <c r="F70" s="7"/>
    </row>
    <row r="71" spans="1:6" ht="12">
      <c r="A71" s="16" t="s">
        <v>179</v>
      </c>
      <c r="B71" s="7"/>
      <c r="C71" s="7"/>
      <c r="D71" s="7"/>
      <c r="E71" s="7"/>
      <c r="F71" s="7"/>
    </row>
    <row r="72" spans="1:6" ht="12">
      <c r="A72" s="16" t="s">
        <v>156</v>
      </c>
      <c r="B72" s="7">
        <v>0</v>
      </c>
      <c r="C72" s="7">
        <v>0</v>
      </c>
      <c r="D72" s="7">
        <v>0</v>
      </c>
      <c r="E72" s="7">
        <v>0</v>
      </c>
      <c r="F72" s="7">
        <f aca="true" t="shared" si="1" ref="F72:F78">SUM(B72:E72)</f>
        <v>0</v>
      </c>
    </row>
    <row r="73" spans="1:6" ht="12">
      <c r="A73" s="16" t="s">
        <v>180</v>
      </c>
      <c r="B73" s="7"/>
      <c r="C73" s="7"/>
      <c r="D73" s="7"/>
      <c r="E73" s="7"/>
      <c r="F73" s="7"/>
    </row>
    <row r="74" spans="1:6" ht="12">
      <c r="A74" s="16" t="s">
        <v>157</v>
      </c>
      <c r="B74" s="7">
        <v>0</v>
      </c>
      <c r="C74" s="7">
        <v>0</v>
      </c>
      <c r="D74" s="7">
        <v>0</v>
      </c>
      <c r="E74" s="7">
        <v>0</v>
      </c>
      <c r="F74" s="7">
        <f t="shared" si="1"/>
        <v>0</v>
      </c>
    </row>
    <row r="75" spans="1:6" ht="12">
      <c r="A75" s="16" t="s">
        <v>158</v>
      </c>
      <c r="B75" s="7">
        <v>0</v>
      </c>
      <c r="C75" s="7">
        <v>0</v>
      </c>
      <c r="D75" s="7">
        <v>0</v>
      </c>
      <c r="E75" s="7">
        <v>0</v>
      </c>
      <c r="F75" s="7">
        <f t="shared" si="1"/>
        <v>0</v>
      </c>
    </row>
    <row r="76" spans="1:6" ht="12">
      <c r="A76" s="16" t="s">
        <v>159</v>
      </c>
      <c r="B76" s="7">
        <v>0</v>
      </c>
      <c r="C76" s="7">
        <v>0</v>
      </c>
      <c r="D76" s="7">
        <v>0</v>
      </c>
      <c r="E76" s="7">
        <v>0</v>
      </c>
      <c r="F76" s="7">
        <f t="shared" si="1"/>
        <v>0</v>
      </c>
    </row>
    <row r="77" spans="1:6" ht="12">
      <c r="A77" s="16" t="s">
        <v>160</v>
      </c>
      <c r="B77" s="7">
        <f>B69</f>
        <v>-3613988</v>
      </c>
      <c r="C77" s="7">
        <f>C69</f>
        <v>355865</v>
      </c>
      <c r="D77" s="7">
        <f>D69</f>
        <v>4884733</v>
      </c>
      <c r="E77" s="7"/>
      <c r="F77" s="7">
        <f t="shared" si="1"/>
        <v>1626610</v>
      </c>
    </row>
    <row r="78" spans="1:6" ht="12">
      <c r="A78" s="16" t="s">
        <v>161</v>
      </c>
      <c r="B78" s="7">
        <v>0</v>
      </c>
      <c r="C78" s="7">
        <v>0</v>
      </c>
      <c r="D78" s="7">
        <v>20000</v>
      </c>
      <c r="E78" s="7">
        <v>0</v>
      </c>
      <c r="F78" s="7">
        <f t="shared" si="1"/>
        <v>20000</v>
      </c>
    </row>
    <row r="79" spans="1:6" ht="12">
      <c r="A79" s="16" t="s">
        <v>162</v>
      </c>
      <c r="B79" s="7">
        <f>B69</f>
        <v>-3613988</v>
      </c>
      <c r="C79" s="7">
        <f>C69</f>
        <v>355865</v>
      </c>
      <c r="D79" s="7">
        <f>D69-D78</f>
        <v>4864733</v>
      </c>
      <c r="E79" s="7">
        <f>E69</f>
        <v>0</v>
      </c>
      <c r="F79" s="7">
        <f>F69-F78</f>
        <v>1606610</v>
      </c>
    </row>
    <row r="80" spans="1:6" ht="12">
      <c r="A80" s="16" t="s">
        <v>163</v>
      </c>
      <c r="B80" s="7">
        <v>0</v>
      </c>
      <c r="C80" s="7">
        <v>0</v>
      </c>
      <c r="D80" s="7">
        <v>0</v>
      </c>
      <c r="E80" s="7">
        <v>0</v>
      </c>
      <c r="F80" s="7">
        <v>11423294</v>
      </c>
    </row>
    <row r="81" spans="1:6" ht="12">
      <c r="A81" s="16" t="s">
        <v>164</v>
      </c>
      <c r="B81" s="7">
        <v>0</v>
      </c>
      <c r="C81" s="7">
        <v>0</v>
      </c>
      <c r="D81" s="7">
        <v>0</v>
      </c>
      <c r="E81" s="7">
        <v>0</v>
      </c>
      <c r="F81" s="7">
        <f>F80+F79</f>
        <v>13029904</v>
      </c>
    </row>
    <row r="82" spans="1:6" ht="12">
      <c r="A82" s="19" t="s">
        <v>181</v>
      </c>
      <c r="B82" s="7"/>
      <c r="C82" s="7"/>
      <c r="D82" s="7"/>
      <c r="E82" s="7"/>
      <c r="F82" s="7"/>
    </row>
    <row r="83" spans="1:6" ht="12">
      <c r="A83" s="20" t="s">
        <v>182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ht="12">
      <c r="A84" s="20" t="s">
        <v>183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ht="12">
      <c r="A85" s="20" t="s">
        <v>184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ht="12">
      <c r="A86" s="19" t="s">
        <v>185</v>
      </c>
      <c r="B86" s="7"/>
      <c r="C86" s="7"/>
      <c r="D86" s="7"/>
      <c r="E86" s="7"/>
      <c r="F86" s="7">
        <f>F81</f>
        <v>13029904</v>
      </c>
    </row>
  </sheetData>
  <sheetProtection/>
  <mergeCells count="4">
    <mergeCell ref="A5:A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H19" sqref="H19"/>
    </sheetView>
  </sheetViews>
  <sheetFormatPr defaultColWidth="9.140625" defaultRowHeight="12"/>
  <cols>
    <col min="1" max="1" width="29.8515625" style="0" bestFit="1" customWidth="1"/>
    <col min="2" max="2" width="29.140625" style="0" bestFit="1" customWidth="1"/>
    <col min="3" max="3" width="7.28125" style="0" bestFit="1" customWidth="1"/>
    <col min="4" max="4" width="5.421875" style="0" bestFit="1" customWidth="1"/>
    <col min="5" max="5" width="10.140625" style="0" bestFit="1" customWidth="1"/>
    <col min="6" max="6" width="11.28125" style="0" bestFit="1" customWidth="1"/>
    <col min="7" max="7" width="8.7109375" style="0" bestFit="1" customWidth="1"/>
    <col min="8" max="8" width="13.140625" style="0" bestFit="1" customWidth="1"/>
    <col min="10" max="11" width="10.140625" style="0" bestFit="1" customWidth="1"/>
    <col min="12" max="12" width="5.421875" style="0" bestFit="1" customWidth="1"/>
    <col min="13" max="13" width="11.28125" style="0" bestFit="1" customWidth="1"/>
    <col min="14" max="14" width="11.140625" style="0" bestFit="1" customWidth="1"/>
    <col min="15" max="15" width="11.28125" style="0" bestFit="1" customWidth="1"/>
    <col min="16" max="16" width="6.57421875" style="0" bestFit="1" customWidth="1"/>
  </cols>
  <sheetData>
    <row r="1" spans="1:16" ht="12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</row>
    <row r="2" spans="1:16" ht="12">
      <c r="A2" s="2" t="s">
        <v>26</v>
      </c>
      <c r="B2" s="2" t="s">
        <v>69</v>
      </c>
      <c r="C2" s="3"/>
      <c r="D2" s="3"/>
      <c r="E2" s="4">
        <v>2935000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2935000</v>
      </c>
      <c r="L2" s="2" t="s">
        <v>21</v>
      </c>
      <c r="M2" s="5"/>
      <c r="N2" s="5"/>
      <c r="O2" s="4">
        <v>2935000</v>
      </c>
      <c r="P2" s="5"/>
    </row>
    <row r="3" spans="1:16" ht="12">
      <c r="A3" s="2" t="s">
        <v>26</v>
      </c>
      <c r="B3" s="2" t="s">
        <v>70</v>
      </c>
      <c r="C3" s="3"/>
      <c r="D3" s="3"/>
      <c r="E3" s="4">
        <v>1092000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1092000</v>
      </c>
      <c r="L3" s="2" t="s">
        <v>21</v>
      </c>
      <c r="M3" s="5"/>
      <c r="N3" s="5"/>
      <c r="O3" s="4">
        <v>1092000</v>
      </c>
      <c r="P3" s="5"/>
    </row>
    <row r="4" spans="1:16" ht="12">
      <c r="A4" s="2" t="s">
        <v>26</v>
      </c>
      <c r="B4" s="2" t="s">
        <v>71</v>
      </c>
      <c r="C4" s="3"/>
      <c r="D4" s="3"/>
      <c r="E4" s="4">
        <v>105000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105000</v>
      </c>
      <c r="L4" s="2" t="s">
        <v>21</v>
      </c>
      <c r="M4" s="5"/>
      <c r="N4" s="5"/>
      <c r="O4" s="4">
        <v>105000</v>
      </c>
      <c r="P4" s="5"/>
    </row>
    <row r="5" spans="1:16" ht="12">
      <c r="A5" s="2" t="s">
        <v>26</v>
      </c>
      <c r="B5" s="2" t="s">
        <v>72</v>
      </c>
      <c r="C5" s="3"/>
      <c r="D5" s="3"/>
      <c r="E5" s="4">
        <v>918000</v>
      </c>
      <c r="F5" s="4">
        <v>0</v>
      </c>
      <c r="G5" s="4">
        <v>0</v>
      </c>
      <c r="H5" s="4">
        <v>0</v>
      </c>
      <c r="I5" s="4">
        <v>0</v>
      </c>
      <c r="J5" s="4">
        <v>918000</v>
      </c>
      <c r="K5" s="4">
        <v>0</v>
      </c>
      <c r="L5" s="2" t="s">
        <v>21</v>
      </c>
      <c r="M5" s="5"/>
      <c r="N5" s="5"/>
      <c r="O5" s="4">
        <v>918000</v>
      </c>
      <c r="P5" s="5"/>
    </row>
    <row r="6" spans="1:16" ht="12">
      <c r="A6" s="2" t="s">
        <v>27</v>
      </c>
      <c r="B6" s="2" t="s">
        <v>73</v>
      </c>
      <c r="C6" s="3"/>
      <c r="D6" s="3"/>
      <c r="E6" s="4">
        <v>300000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300000</v>
      </c>
      <c r="L6" s="2" t="s">
        <v>21</v>
      </c>
      <c r="M6" s="5"/>
      <c r="N6" s="5"/>
      <c r="O6" s="4">
        <v>300000</v>
      </c>
      <c r="P6" s="5"/>
    </row>
    <row r="7" spans="1:16" ht="12">
      <c r="A7" s="2" t="s">
        <v>27</v>
      </c>
      <c r="B7" s="2" t="s">
        <v>74</v>
      </c>
      <c r="C7" s="3"/>
      <c r="D7" s="3"/>
      <c r="E7" s="4">
        <v>100000</v>
      </c>
      <c r="F7" s="4">
        <v>0</v>
      </c>
      <c r="G7" s="4">
        <v>0</v>
      </c>
      <c r="H7" s="4">
        <v>0</v>
      </c>
      <c r="I7" s="4">
        <v>0</v>
      </c>
      <c r="J7" s="4">
        <v>100000</v>
      </c>
      <c r="K7" s="4">
        <v>0</v>
      </c>
      <c r="L7" s="2" t="s">
        <v>21</v>
      </c>
      <c r="M7" s="5"/>
      <c r="N7" s="5"/>
      <c r="O7" s="4">
        <v>100000</v>
      </c>
      <c r="P7" s="5"/>
    </row>
    <row r="8" spans="1:16" ht="12">
      <c r="A8" s="2" t="s">
        <v>28</v>
      </c>
      <c r="B8" s="2" t="s">
        <v>75</v>
      </c>
      <c r="C8" s="3"/>
      <c r="D8" s="3"/>
      <c r="E8" s="4">
        <v>302000</v>
      </c>
      <c r="F8" s="4">
        <v>0</v>
      </c>
      <c r="G8" s="4">
        <v>0</v>
      </c>
      <c r="H8" s="4">
        <v>151000</v>
      </c>
      <c r="I8" s="4">
        <v>0</v>
      </c>
      <c r="J8" s="4">
        <v>0</v>
      </c>
      <c r="K8" s="4">
        <v>151000</v>
      </c>
      <c r="L8" s="2" t="s">
        <v>21</v>
      </c>
      <c r="M8" s="5"/>
      <c r="N8" s="5"/>
      <c r="O8" s="4">
        <v>302000</v>
      </c>
      <c r="P8" s="5"/>
    </row>
    <row r="9" spans="1:16" ht="12">
      <c r="A9" s="2" t="s">
        <v>28</v>
      </c>
      <c r="B9" s="2" t="s">
        <v>76</v>
      </c>
      <c r="C9" s="3"/>
      <c r="D9" s="3"/>
      <c r="E9" s="4">
        <v>217000</v>
      </c>
      <c r="F9" s="4">
        <v>0</v>
      </c>
      <c r="G9" s="4">
        <v>0</v>
      </c>
      <c r="H9" s="4">
        <v>108500</v>
      </c>
      <c r="I9" s="4">
        <v>0</v>
      </c>
      <c r="J9" s="4">
        <v>0</v>
      </c>
      <c r="K9" s="4">
        <v>108500</v>
      </c>
      <c r="L9" s="2" t="s">
        <v>21</v>
      </c>
      <c r="M9" s="5"/>
      <c r="N9" s="5"/>
      <c r="O9" s="4">
        <v>217000</v>
      </c>
      <c r="P9" s="5"/>
    </row>
    <row r="10" spans="1:16" ht="12">
      <c r="A10" s="2" t="s">
        <v>29</v>
      </c>
      <c r="B10" s="2" t="s">
        <v>77</v>
      </c>
      <c r="C10" s="3"/>
      <c r="D10" s="3"/>
      <c r="E10" s="4">
        <v>425000</v>
      </c>
      <c r="F10" s="4">
        <v>0</v>
      </c>
      <c r="G10" s="4">
        <v>425000</v>
      </c>
      <c r="H10" s="4">
        <v>0</v>
      </c>
      <c r="I10" s="4">
        <v>0</v>
      </c>
      <c r="J10" s="4">
        <v>0</v>
      </c>
      <c r="K10" s="4">
        <v>0</v>
      </c>
      <c r="L10" s="2" t="s">
        <v>21</v>
      </c>
      <c r="M10" s="5"/>
      <c r="N10" s="5"/>
      <c r="O10" s="4">
        <v>425000</v>
      </c>
      <c r="P10" s="5"/>
    </row>
    <row r="11" spans="1:16" ht="12">
      <c r="A11" s="2" t="s">
        <v>30</v>
      </c>
      <c r="B11" s="2" t="s">
        <v>78</v>
      </c>
      <c r="C11" s="3"/>
      <c r="D11" s="3"/>
      <c r="E11" s="4">
        <v>1955</v>
      </c>
      <c r="F11" s="4">
        <v>645</v>
      </c>
      <c r="G11" s="4">
        <v>0</v>
      </c>
      <c r="H11" s="4">
        <v>0</v>
      </c>
      <c r="I11" s="4">
        <v>0</v>
      </c>
      <c r="J11" s="4">
        <v>645</v>
      </c>
      <c r="K11" s="4">
        <v>665</v>
      </c>
      <c r="L11" s="2" t="s">
        <v>21</v>
      </c>
      <c r="M11" s="5"/>
      <c r="N11" s="5"/>
      <c r="O11" s="4">
        <v>1955</v>
      </c>
      <c r="P11" s="5"/>
    </row>
    <row r="12" spans="1:16" ht="12">
      <c r="A12" s="2" t="s">
        <v>30</v>
      </c>
      <c r="B12" s="2" t="s">
        <v>79</v>
      </c>
      <c r="C12" s="3"/>
      <c r="D12" s="3"/>
      <c r="E12" s="4">
        <v>105107</v>
      </c>
      <c r="F12" s="4">
        <v>0</v>
      </c>
      <c r="G12" s="4">
        <v>0</v>
      </c>
      <c r="H12" s="4">
        <v>0</v>
      </c>
      <c r="I12" s="4">
        <v>0</v>
      </c>
      <c r="J12" s="4">
        <v>105107</v>
      </c>
      <c r="K12" s="4">
        <v>0</v>
      </c>
      <c r="L12" s="2" t="s">
        <v>21</v>
      </c>
      <c r="M12" s="5"/>
      <c r="N12" s="5"/>
      <c r="O12" s="4">
        <v>105107</v>
      </c>
      <c r="P12" s="5"/>
    </row>
    <row r="13" spans="1:16" ht="12">
      <c r="A13" s="2" t="s">
        <v>31</v>
      </c>
      <c r="B13" s="2" t="s">
        <v>80</v>
      </c>
      <c r="C13" s="3"/>
      <c r="D13" s="2" t="s">
        <v>3</v>
      </c>
      <c r="E13" s="4">
        <v>294000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294000</v>
      </c>
      <c r="L13" s="2" t="s">
        <v>21</v>
      </c>
      <c r="M13" s="5"/>
      <c r="N13" s="5"/>
      <c r="O13" s="4">
        <v>294000</v>
      </c>
      <c r="P13" s="5"/>
    </row>
    <row r="14" spans="1:16" ht="12">
      <c r="A14" s="2" t="s">
        <v>31</v>
      </c>
      <c r="B14" s="2" t="s">
        <v>12</v>
      </c>
      <c r="C14" s="3"/>
      <c r="D14" s="2" t="s">
        <v>4</v>
      </c>
      <c r="E14" s="4">
        <v>14000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14000</v>
      </c>
      <c r="L14" s="2" t="s">
        <v>21</v>
      </c>
      <c r="M14" s="5"/>
      <c r="N14" s="5"/>
      <c r="O14" s="4">
        <v>14000</v>
      </c>
      <c r="P14" s="5"/>
    </row>
    <row r="15" spans="1:16" ht="12">
      <c r="A15" s="2" t="s">
        <v>31</v>
      </c>
      <c r="B15" s="2" t="s">
        <v>81</v>
      </c>
      <c r="C15" s="3"/>
      <c r="D15" s="2" t="s">
        <v>3</v>
      </c>
      <c r="E15" s="4">
        <v>333600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333600</v>
      </c>
      <c r="L15" s="2" t="s">
        <v>21</v>
      </c>
      <c r="M15" s="5"/>
      <c r="N15" s="5"/>
      <c r="O15" s="4">
        <v>333600</v>
      </c>
      <c r="P15" s="5"/>
    </row>
    <row r="16" spans="1:16" ht="12">
      <c r="A16" s="2" t="s">
        <v>31</v>
      </c>
      <c r="B16" s="2" t="s">
        <v>82</v>
      </c>
      <c r="C16" s="3"/>
      <c r="D16" s="2" t="s">
        <v>5</v>
      </c>
      <c r="E16" s="4">
        <v>78000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78000</v>
      </c>
      <c r="L16" s="2" t="s">
        <v>21</v>
      </c>
      <c r="M16" s="5"/>
      <c r="N16" s="5"/>
      <c r="O16" s="4">
        <v>78000</v>
      </c>
      <c r="P16" s="5"/>
    </row>
    <row r="17" spans="1:16" ht="12">
      <c r="A17" s="2" t="s">
        <v>31</v>
      </c>
      <c r="B17" s="2" t="s">
        <v>83</v>
      </c>
      <c r="C17" s="3"/>
      <c r="D17" s="2" t="s">
        <v>6</v>
      </c>
      <c r="E17" s="4">
        <v>60000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60000</v>
      </c>
      <c r="L17" s="2" t="s">
        <v>21</v>
      </c>
      <c r="M17" s="5"/>
      <c r="N17" s="5"/>
      <c r="O17" s="4">
        <v>60000</v>
      </c>
      <c r="P17" s="5"/>
    </row>
    <row r="18" spans="1:16" ht="12">
      <c r="A18" s="2" t="s">
        <v>31</v>
      </c>
      <c r="B18" s="2" t="s">
        <v>84</v>
      </c>
      <c r="C18" s="3"/>
      <c r="D18" s="2" t="s">
        <v>7</v>
      </c>
      <c r="E18" s="4">
        <v>198000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198000</v>
      </c>
      <c r="L18" s="2" t="s">
        <v>21</v>
      </c>
      <c r="M18" s="5"/>
      <c r="N18" s="5"/>
      <c r="O18" s="4">
        <v>198000</v>
      </c>
      <c r="P18" s="5"/>
    </row>
    <row r="19" spans="1:16" ht="12">
      <c r="A19" s="2" t="s">
        <v>31</v>
      </c>
      <c r="B19" s="2" t="s">
        <v>85</v>
      </c>
      <c r="C19" s="3"/>
      <c r="D19" s="2" t="s">
        <v>5</v>
      </c>
      <c r="E19" s="4">
        <v>75000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75000</v>
      </c>
      <c r="L19" s="2" t="s">
        <v>21</v>
      </c>
      <c r="M19" s="5"/>
      <c r="N19" s="5"/>
      <c r="O19" s="4">
        <v>75000</v>
      </c>
      <c r="P19" s="5"/>
    </row>
    <row r="20" spans="1:16" ht="12">
      <c r="A20" s="2" t="s">
        <v>32</v>
      </c>
      <c r="B20" s="3"/>
      <c r="C20" s="3"/>
      <c r="D20" s="3"/>
      <c r="E20" s="5"/>
      <c r="F20" s="4">
        <v>645</v>
      </c>
      <c r="G20" s="4">
        <v>425000</v>
      </c>
      <c r="H20" s="4">
        <v>259500</v>
      </c>
      <c r="I20" s="4">
        <v>0</v>
      </c>
      <c r="J20" s="4">
        <v>1123752</v>
      </c>
      <c r="K20" s="4">
        <v>5744765</v>
      </c>
      <c r="L20" s="2" t="s">
        <v>21</v>
      </c>
      <c r="M20" s="4">
        <v>1808897</v>
      </c>
      <c r="N20" s="4">
        <v>5744765</v>
      </c>
      <c r="O20" s="4">
        <v>7553662</v>
      </c>
      <c r="P20" s="5"/>
    </row>
    <row r="21" spans="1:16" ht="12">
      <c r="A21" s="2" t="s">
        <v>33</v>
      </c>
      <c r="B21" s="2" t="s">
        <v>16</v>
      </c>
      <c r="C21" s="3"/>
      <c r="D21" s="2" t="s">
        <v>8</v>
      </c>
      <c r="E21" s="4">
        <v>377000</v>
      </c>
      <c r="F21" s="4">
        <v>0</v>
      </c>
      <c r="G21" s="4">
        <v>377000</v>
      </c>
      <c r="H21" s="4">
        <v>0</v>
      </c>
      <c r="I21" s="4">
        <v>0</v>
      </c>
      <c r="J21" s="4">
        <v>0</v>
      </c>
      <c r="K21" s="4">
        <v>0</v>
      </c>
      <c r="L21" s="3"/>
      <c r="M21" s="4">
        <v>377000</v>
      </c>
      <c r="N21" s="4">
        <v>0</v>
      </c>
      <c r="O21" s="4">
        <v>377000</v>
      </c>
      <c r="P21" s="5"/>
    </row>
    <row r="22" spans="1:16" ht="12">
      <c r="A22" s="2" t="s">
        <v>34</v>
      </c>
      <c r="B22" s="2" t="s">
        <v>86</v>
      </c>
      <c r="C22" s="3"/>
      <c r="D22" s="2" t="s">
        <v>7</v>
      </c>
      <c r="E22" s="4">
        <v>2898</v>
      </c>
      <c r="F22" s="4">
        <v>2608</v>
      </c>
      <c r="G22" s="4">
        <v>0</v>
      </c>
      <c r="H22" s="4">
        <v>0</v>
      </c>
      <c r="I22" s="4">
        <v>0</v>
      </c>
      <c r="J22" s="4">
        <v>0</v>
      </c>
      <c r="K22" s="4">
        <v>290</v>
      </c>
      <c r="L22" s="3"/>
      <c r="M22" s="4">
        <v>2608</v>
      </c>
      <c r="N22" s="4">
        <v>290</v>
      </c>
      <c r="O22" s="4">
        <v>2898</v>
      </c>
      <c r="P22" s="5"/>
    </row>
    <row r="23" spans="1:16" ht="12">
      <c r="A23" s="2" t="s">
        <v>34</v>
      </c>
      <c r="B23" s="2" t="s">
        <v>12</v>
      </c>
      <c r="C23" s="3"/>
      <c r="D23" s="2" t="s">
        <v>4</v>
      </c>
      <c r="E23" s="4">
        <v>51750</v>
      </c>
      <c r="F23" s="4">
        <v>49162</v>
      </c>
      <c r="G23" s="4">
        <v>0</v>
      </c>
      <c r="H23" s="4">
        <v>0</v>
      </c>
      <c r="I23" s="4">
        <v>0</v>
      </c>
      <c r="J23" s="4">
        <v>0</v>
      </c>
      <c r="K23" s="4">
        <v>2588</v>
      </c>
      <c r="L23" s="3"/>
      <c r="M23" s="4">
        <v>49162</v>
      </c>
      <c r="N23" s="4">
        <v>2588</v>
      </c>
      <c r="O23" s="4">
        <v>51750</v>
      </c>
      <c r="P23" s="5"/>
    </row>
    <row r="24" spans="1:16" ht="12">
      <c r="A24" s="2" t="s">
        <v>34</v>
      </c>
      <c r="B24" s="2" t="s">
        <v>12</v>
      </c>
      <c r="C24" s="3"/>
      <c r="D24" s="2" t="s">
        <v>9</v>
      </c>
      <c r="E24" s="4">
        <v>74173</v>
      </c>
      <c r="F24" s="4">
        <v>22251</v>
      </c>
      <c r="G24" s="4">
        <v>0</v>
      </c>
      <c r="H24" s="4">
        <v>0</v>
      </c>
      <c r="I24" s="4">
        <v>0</v>
      </c>
      <c r="J24" s="4">
        <v>0</v>
      </c>
      <c r="K24" s="4">
        <v>51922</v>
      </c>
      <c r="L24" s="3"/>
      <c r="M24" s="4">
        <v>22251</v>
      </c>
      <c r="N24" s="4">
        <v>51922</v>
      </c>
      <c r="O24" s="4">
        <v>74173</v>
      </c>
      <c r="P24" s="5"/>
    </row>
    <row r="25" spans="1:16" ht="12">
      <c r="A25" s="2" t="s">
        <v>34</v>
      </c>
      <c r="B25" s="2" t="s">
        <v>12</v>
      </c>
      <c r="C25" s="3"/>
      <c r="D25" s="2" t="s">
        <v>6</v>
      </c>
      <c r="E25" s="4">
        <v>55426</v>
      </c>
      <c r="F25" s="4">
        <v>52654</v>
      </c>
      <c r="G25" s="4">
        <v>0</v>
      </c>
      <c r="H25" s="4">
        <v>0</v>
      </c>
      <c r="I25" s="4">
        <v>0</v>
      </c>
      <c r="J25" s="4">
        <v>0</v>
      </c>
      <c r="K25" s="4">
        <v>2772</v>
      </c>
      <c r="L25" s="3"/>
      <c r="M25" s="4">
        <v>52654</v>
      </c>
      <c r="N25" s="4">
        <v>2772</v>
      </c>
      <c r="O25" s="4">
        <v>55426</v>
      </c>
      <c r="P25" s="5"/>
    </row>
    <row r="26" spans="1:16" ht="12">
      <c r="A26" s="2" t="s">
        <v>34</v>
      </c>
      <c r="B26" s="2" t="s">
        <v>12</v>
      </c>
      <c r="C26" s="3"/>
      <c r="D26" s="2" t="s">
        <v>5</v>
      </c>
      <c r="E26" s="4">
        <v>67650</v>
      </c>
      <c r="F26" s="4">
        <v>33825</v>
      </c>
      <c r="G26" s="4">
        <v>0</v>
      </c>
      <c r="H26" s="4">
        <v>0</v>
      </c>
      <c r="I26" s="4">
        <v>0</v>
      </c>
      <c r="J26" s="4">
        <v>6765</v>
      </c>
      <c r="K26" s="4">
        <v>27060</v>
      </c>
      <c r="L26" s="3"/>
      <c r="M26" s="4">
        <v>40590</v>
      </c>
      <c r="N26" s="4">
        <v>27060</v>
      </c>
      <c r="O26" s="4">
        <v>67650</v>
      </c>
      <c r="P26" s="5"/>
    </row>
    <row r="27" spans="1:16" ht="12">
      <c r="A27" s="2" t="s">
        <v>34</v>
      </c>
      <c r="B27" s="2" t="s">
        <v>12</v>
      </c>
      <c r="C27" s="3"/>
      <c r="D27" s="2" t="s">
        <v>8</v>
      </c>
      <c r="E27" s="4">
        <v>51228</v>
      </c>
      <c r="F27" s="4">
        <v>46105</v>
      </c>
      <c r="G27" s="4">
        <v>0</v>
      </c>
      <c r="H27" s="4">
        <v>0</v>
      </c>
      <c r="I27" s="4">
        <v>0</v>
      </c>
      <c r="J27" s="4">
        <v>0</v>
      </c>
      <c r="K27" s="4">
        <v>5123</v>
      </c>
      <c r="L27" s="3"/>
      <c r="M27" s="4">
        <v>46105</v>
      </c>
      <c r="N27" s="4">
        <v>5123</v>
      </c>
      <c r="O27" s="4">
        <v>51228</v>
      </c>
      <c r="P27" s="5"/>
    </row>
    <row r="28" spans="1:16" ht="12">
      <c r="A28" s="2" t="s">
        <v>34</v>
      </c>
      <c r="B28" s="2" t="s">
        <v>12</v>
      </c>
      <c r="C28" s="3"/>
      <c r="D28" s="2" t="s">
        <v>3</v>
      </c>
      <c r="E28" s="4">
        <v>17800</v>
      </c>
      <c r="F28" s="4">
        <v>0</v>
      </c>
      <c r="G28" s="4">
        <v>0</v>
      </c>
      <c r="H28" s="4">
        <v>0</v>
      </c>
      <c r="I28" s="4">
        <v>0</v>
      </c>
      <c r="J28" s="4">
        <v>5340</v>
      </c>
      <c r="K28" s="4">
        <v>12460</v>
      </c>
      <c r="L28" s="3"/>
      <c r="M28" s="4">
        <v>5340</v>
      </c>
      <c r="N28" s="4">
        <v>12460</v>
      </c>
      <c r="O28" s="4">
        <v>17800</v>
      </c>
      <c r="P28" s="5"/>
    </row>
    <row r="29" spans="1:16" ht="12">
      <c r="A29" s="2" t="s">
        <v>34</v>
      </c>
      <c r="B29" s="2" t="s">
        <v>87</v>
      </c>
      <c r="C29" s="3"/>
      <c r="D29" s="2" t="s">
        <v>8</v>
      </c>
      <c r="E29" s="4">
        <v>25600</v>
      </c>
      <c r="F29" s="4">
        <v>23040</v>
      </c>
      <c r="G29" s="4">
        <v>0</v>
      </c>
      <c r="H29" s="4">
        <v>0</v>
      </c>
      <c r="I29" s="4">
        <v>0</v>
      </c>
      <c r="J29" s="4">
        <v>0</v>
      </c>
      <c r="K29" s="4">
        <v>2560</v>
      </c>
      <c r="L29" s="3"/>
      <c r="M29" s="4">
        <v>23040</v>
      </c>
      <c r="N29" s="4">
        <v>2560</v>
      </c>
      <c r="O29" s="4">
        <v>25600</v>
      </c>
      <c r="P29" s="5"/>
    </row>
    <row r="30" spans="1:16" ht="12">
      <c r="A30" s="2" t="s">
        <v>34</v>
      </c>
      <c r="B30" s="2" t="s">
        <v>88</v>
      </c>
      <c r="C30" s="3"/>
      <c r="D30" s="3"/>
      <c r="E30" s="4">
        <v>420000</v>
      </c>
      <c r="F30" s="4">
        <v>243600</v>
      </c>
      <c r="G30" s="4">
        <v>0</v>
      </c>
      <c r="H30" s="4">
        <v>0</v>
      </c>
      <c r="I30" s="4">
        <v>0</v>
      </c>
      <c r="J30" s="4">
        <v>29400</v>
      </c>
      <c r="K30" s="4">
        <v>147000</v>
      </c>
      <c r="L30" s="3"/>
      <c r="M30" s="4">
        <v>273000</v>
      </c>
      <c r="N30" s="4">
        <v>147000</v>
      </c>
      <c r="O30" s="4">
        <v>420000</v>
      </c>
      <c r="P30" s="5"/>
    </row>
    <row r="31" spans="1:16" ht="12">
      <c r="A31" s="2" t="s">
        <v>35</v>
      </c>
      <c r="B31" s="2" t="s">
        <v>89</v>
      </c>
      <c r="C31" s="3"/>
      <c r="D31" s="3"/>
      <c r="E31" s="4">
        <v>64951</v>
      </c>
      <c r="F31" s="4">
        <v>37022</v>
      </c>
      <c r="G31" s="4">
        <v>0</v>
      </c>
      <c r="H31" s="4">
        <v>0</v>
      </c>
      <c r="I31" s="4">
        <v>0</v>
      </c>
      <c r="J31" s="4">
        <v>4546</v>
      </c>
      <c r="K31" s="4">
        <v>23383</v>
      </c>
      <c r="L31" s="3"/>
      <c r="M31" s="4">
        <v>41568</v>
      </c>
      <c r="N31" s="4">
        <v>23383</v>
      </c>
      <c r="O31" s="4">
        <v>64951</v>
      </c>
      <c r="P31" s="5"/>
    </row>
    <row r="32" spans="1:16" ht="12">
      <c r="A32" s="2" t="s">
        <v>35</v>
      </c>
      <c r="B32" s="2" t="s">
        <v>90</v>
      </c>
      <c r="C32" s="3"/>
      <c r="D32" s="3"/>
      <c r="E32" s="4">
        <v>19440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19440</v>
      </c>
      <c r="L32" s="3"/>
      <c r="M32" s="4">
        <v>0</v>
      </c>
      <c r="N32" s="4">
        <v>19440</v>
      </c>
      <c r="O32" s="4">
        <v>19440</v>
      </c>
      <c r="P32" s="5"/>
    </row>
    <row r="33" spans="1:16" ht="12">
      <c r="A33" s="2" t="s">
        <v>35</v>
      </c>
      <c r="B33" s="2" t="s">
        <v>91</v>
      </c>
      <c r="C33" s="3"/>
      <c r="D33" s="3"/>
      <c r="E33" s="4">
        <v>9072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9072</v>
      </c>
      <c r="L33" s="3"/>
      <c r="M33" s="4">
        <v>0</v>
      </c>
      <c r="N33" s="4">
        <v>9072</v>
      </c>
      <c r="O33" s="4">
        <v>9072</v>
      </c>
      <c r="P33" s="5"/>
    </row>
    <row r="34" spans="1:16" ht="12">
      <c r="A34" s="2" t="s">
        <v>35</v>
      </c>
      <c r="B34" s="2" t="s">
        <v>91</v>
      </c>
      <c r="C34" s="3"/>
      <c r="D34" s="2" t="s">
        <v>8</v>
      </c>
      <c r="E34" s="4">
        <v>3132</v>
      </c>
      <c r="F34" s="4">
        <v>0</v>
      </c>
      <c r="G34" s="4">
        <v>3132</v>
      </c>
      <c r="H34" s="4">
        <v>0</v>
      </c>
      <c r="I34" s="4">
        <v>0</v>
      </c>
      <c r="J34" s="4">
        <v>0</v>
      </c>
      <c r="K34" s="4">
        <v>0</v>
      </c>
      <c r="L34" s="3"/>
      <c r="M34" s="4">
        <v>3132</v>
      </c>
      <c r="N34" s="4">
        <v>0</v>
      </c>
      <c r="O34" s="4">
        <v>3132</v>
      </c>
      <c r="P34" s="5"/>
    </row>
    <row r="35" spans="1:16" ht="12">
      <c r="A35" s="2" t="s">
        <v>35</v>
      </c>
      <c r="B35" s="2" t="s">
        <v>91</v>
      </c>
      <c r="C35" s="3"/>
      <c r="D35" s="2" t="s">
        <v>3</v>
      </c>
      <c r="E35" s="4">
        <v>432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432</v>
      </c>
      <c r="L35" s="3"/>
      <c r="M35" s="4">
        <v>0</v>
      </c>
      <c r="N35" s="4">
        <v>432</v>
      </c>
      <c r="O35" s="4">
        <v>432</v>
      </c>
      <c r="P35" s="5"/>
    </row>
    <row r="36" spans="1:16" ht="12">
      <c r="A36" s="2" t="s">
        <v>36</v>
      </c>
      <c r="B36" s="2" t="s">
        <v>19</v>
      </c>
      <c r="C36" s="3"/>
      <c r="D36" s="2" t="s">
        <v>3</v>
      </c>
      <c r="E36" s="4">
        <v>620000</v>
      </c>
      <c r="F36" s="4">
        <v>0</v>
      </c>
      <c r="G36" s="4">
        <v>0</v>
      </c>
      <c r="H36" s="4">
        <v>0</v>
      </c>
      <c r="I36" s="4">
        <v>0</v>
      </c>
      <c r="J36" s="4">
        <v>620000</v>
      </c>
      <c r="K36" s="4">
        <v>0</v>
      </c>
      <c r="L36" s="3"/>
      <c r="M36" s="4">
        <v>620000</v>
      </c>
      <c r="N36" s="4">
        <v>0</v>
      </c>
      <c r="O36" s="4">
        <v>620000</v>
      </c>
      <c r="P36" s="5"/>
    </row>
    <row r="37" spans="1:16" ht="12">
      <c r="A37" s="2" t="s">
        <v>37</v>
      </c>
      <c r="B37" s="2" t="s">
        <v>92</v>
      </c>
      <c r="C37" s="3"/>
      <c r="D37" s="3"/>
      <c r="E37" s="4">
        <v>460294</v>
      </c>
      <c r="F37" s="4">
        <v>0</v>
      </c>
      <c r="G37" s="4">
        <v>0</v>
      </c>
      <c r="H37" s="4">
        <v>0</v>
      </c>
      <c r="I37" s="4">
        <v>0</v>
      </c>
      <c r="J37" s="4">
        <v>460294</v>
      </c>
      <c r="K37" s="4">
        <v>0</v>
      </c>
      <c r="L37" s="3"/>
      <c r="M37" s="4">
        <v>460294</v>
      </c>
      <c r="N37" s="4">
        <v>0</v>
      </c>
      <c r="O37" s="4">
        <v>460294</v>
      </c>
      <c r="P37" s="5"/>
    </row>
    <row r="38" spans="1:16" ht="12">
      <c r="A38" s="2" t="s">
        <v>38</v>
      </c>
      <c r="B38" s="3"/>
      <c r="C38" s="3"/>
      <c r="D38" s="3"/>
      <c r="E38" s="4">
        <v>28890</v>
      </c>
      <c r="F38" s="4">
        <v>16467</v>
      </c>
      <c r="G38" s="4">
        <v>0</v>
      </c>
      <c r="H38" s="4">
        <v>0</v>
      </c>
      <c r="I38" s="4">
        <v>0</v>
      </c>
      <c r="J38" s="4">
        <v>2022</v>
      </c>
      <c r="K38" s="4">
        <v>10401</v>
      </c>
      <c r="L38" s="3"/>
      <c r="M38" s="4">
        <v>18489</v>
      </c>
      <c r="N38" s="4">
        <v>10401</v>
      </c>
      <c r="O38" s="4">
        <v>28890</v>
      </c>
      <c r="P38" s="5"/>
    </row>
    <row r="39" spans="1:16" ht="12">
      <c r="A39" s="2" t="s">
        <v>38</v>
      </c>
      <c r="B39" s="2" t="s">
        <v>93</v>
      </c>
      <c r="C39" s="3"/>
      <c r="D39" s="2" t="s">
        <v>8</v>
      </c>
      <c r="E39" s="4">
        <v>16676</v>
      </c>
      <c r="F39" s="4">
        <v>15008</v>
      </c>
      <c r="G39" s="4">
        <v>0</v>
      </c>
      <c r="H39" s="4">
        <v>0</v>
      </c>
      <c r="I39" s="4">
        <v>0</v>
      </c>
      <c r="J39" s="4">
        <v>0</v>
      </c>
      <c r="K39" s="4">
        <v>1668</v>
      </c>
      <c r="L39" s="3"/>
      <c r="M39" s="4">
        <v>15008</v>
      </c>
      <c r="N39" s="4">
        <v>1668</v>
      </c>
      <c r="O39" s="4">
        <v>16676</v>
      </c>
      <c r="P39" s="5"/>
    </row>
    <row r="40" spans="1:16" ht="12">
      <c r="A40" s="2" t="s">
        <v>38</v>
      </c>
      <c r="B40" s="2" t="s">
        <v>94</v>
      </c>
      <c r="C40" s="3"/>
      <c r="D40" s="2" t="s">
        <v>3</v>
      </c>
      <c r="E40" s="4">
        <v>6000</v>
      </c>
      <c r="F40" s="4">
        <v>3420</v>
      </c>
      <c r="G40" s="4">
        <v>0</v>
      </c>
      <c r="H40" s="4">
        <v>0</v>
      </c>
      <c r="I40" s="4">
        <v>0</v>
      </c>
      <c r="J40" s="4">
        <v>420</v>
      </c>
      <c r="K40" s="4">
        <v>2160</v>
      </c>
      <c r="L40" s="3"/>
      <c r="M40" s="4">
        <v>3840</v>
      </c>
      <c r="N40" s="4">
        <v>2160</v>
      </c>
      <c r="O40" s="4">
        <v>6000</v>
      </c>
      <c r="P40" s="5"/>
    </row>
    <row r="41" spans="1:16" ht="12">
      <c r="A41" s="2" t="s">
        <v>38</v>
      </c>
      <c r="B41" s="2" t="s">
        <v>95</v>
      </c>
      <c r="C41" s="3"/>
      <c r="D41" s="2" t="s">
        <v>4</v>
      </c>
      <c r="E41" s="4">
        <v>129759</v>
      </c>
      <c r="F41" s="4">
        <v>129759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3"/>
      <c r="M41" s="4">
        <v>129759</v>
      </c>
      <c r="N41" s="4">
        <v>0</v>
      </c>
      <c r="O41" s="4">
        <v>129759</v>
      </c>
      <c r="P41" s="5"/>
    </row>
    <row r="42" spans="1:16" ht="12">
      <c r="A42" s="2" t="s">
        <v>38</v>
      </c>
      <c r="B42" s="2" t="s">
        <v>96</v>
      </c>
      <c r="C42" s="3"/>
      <c r="D42" s="3"/>
      <c r="E42" s="4">
        <v>90888</v>
      </c>
      <c r="F42" s="4">
        <v>51806</v>
      </c>
      <c r="G42" s="4">
        <v>0</v>
      </c>
      <c r="H42" s="4">
        <v>0</v>
      </c>
      <c r="I42" s="4">
        <v>0</v>
      </c>
      <c r="J42" s="4">
        <v>6362</v>
      </c>
      <c r="K42" s="4">
        <v>32720</v>
      </c>
      <c r="L42" s="3"/>
      <c r="M42" s="4">
        <v>58168</v>
      </c>
      <c r="N42" s="4">
        <v>32720</v>
      </c>
      <c r="O42" s="4">
        <v>90888</v>
      </c>
      <c r="P42" s="5"/>
    </row>
    <row r="43" spans="1:16" ht="12">
      <c r="A43" s="2" t="s">
        <v>38</v>
      </c>
      <c r="B43" s="2" t="s">
        <v>96</v>
      </c>
      <c r="C43" s="3"/>
      <c r="D43" s="2" t="s">
        <v>9</v>
      </c>
      <c r="E43" s="4">
        <v>3164</v>
      </c>
      <c r="F43" s="4">
        <v>949</v>
      </c>
      <c r="G43" s="4">
        <v>0</v>
      </c>
      <c r="H43" s="4">
        <v>0</v>
      </c>
      <c r="I43" s="4">
        <v>0</v>
      </c>
      <c r="J43" s="4">
        <v>0</v>
      </c>
      <c r="K43" s="4">
        <v>2215</v>
      </c>
      <c r="L43" s="3"/>
      <c r="M43" s="4">
        <v>949</v>
      </c>
      <c r="N43" s="4">
        <v>2215</v>
      </c>
      <c r="O43" s="4">
        <v>3164</v>
      </c>
      <c r="P43" s="5"/>
    </row>
    <row r="44" spans="1:16" ht="12">
      <c r="A44" s="2" t="s">
        <v>38</v>
      </c>
      <c r="B44" s="2" t="s">
        <v>96</v>
      </c>
      <c r="C44" s="3"/>
      <c r="D44" s="2" t="s">
        <v>3</v>
      </c>
      <c r="E44" s="4">
        <v>3124</v>
      </c>
      <c r="F44" s="4">
        <v>1780</v>
      </c>
      <c r="G44" s="4">
        <v>0</v>
      </c>
      <c r="H44" s="4">
        <v>0</v>
      </c>
      <c r="I44" s="4">
        <v>0</v>
      </c>
      <c r="J44" s="4">
        <v>218</v>
      </c>
      <c r="K44" s="4">
        <v>1126</v>
      </c>
      <c r="L44" s="3"/>
      <c r="M44" s="4">
        <v>1998</v>
      </c>
      <c r="N44" s="4">
        <v>1126</v>
      </c>
      <c r="O44" s="4">
        <v>3124</v>
      </c>
      <c r="P44" s="5"/>
    </row>
    <row r="45" spans="1:16" ht="12">
      <c r="A45" s="2" t="s">
        <v>38</v>
      </c>
      <c r="B45" s="2" t="s">
        <v>97</v>
      </c>
      <c r="C45" s="3"/>
      <c r="D45" s="2" t="s">
        <v>7</v>
      </c>
      <c r="E45" s="4">
        <v>65775</v>
      </c>
      <c r="F45" s="4">
        <v>65775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3"/>
      <c r="M45" s="4">
        <v>65775</v>
      </c>
      <c r="N45" s="4">
        <v>0</v>
      </c>
      <c r="O45" s="4">
        <v>65775</v>
      </c>
      <c r="P45" s="5"/>
    </row>
    <row r="46" spans="1:16" ht="12">
      <c r="A46" s="2" t="s">
        <v>38</v>
      </c>
      <c r="B46" s="2" t="s">
        <v>87</v>
      </c>
      <c r="C46" s="3"/>
      <c r="D46" s="2" t="s">
        <v>8</v>
      </c>
      <c r="E46" s="4">
        <v>15200</v>
      </c>
      <c r="F46" s="4">
        <v>13680</v>
      </c>
      <c r="G46" s="4">
        <v>0</v>
      </c>
      <c r="H46" s="4">
        <v>0</v>
      </c>
      <c r="I46" s="4">
        <v>0</v>
      </c>
      <c r="J46" s="4">
        <v>0</v>
      </c>
      <c r="K46" s="4">
        <v>1520</v>
      </c>
      <c r="L46" s="3"/>
      <c r="M46" s="4">
        <v>13680</v>
      </c>
      <c r="N46" s="4">
        <v>1520</v>
      </c>
      <c r="O46" s="4">
        <v>15200</v>
      </c>
      <c r="P46" s="5"/>
    </row>
    <row r="47" spans="1:16" ht="12">
      <c r="A47" s="2" t="s">
        <v>39</v>
      </c>
      <c r="B47" s="2" t="s">
        <v>98</v>
      </c>
      <c r="C47" s="3"/>
      <c r="D47" s="2" t="s">
        <v>5</v>
      </c>
      <c r="E47" s="4">
        <v>34852</v>
      </c>
      <c r="F47" s="4">
        <v>17426</v>
      </c>
      <c r="G47" s="4">
        <v>0</v>
      </c>
      <c r="H47" s="4">
        <v>0</v>
      </c>
      <c r="I47" s="4">
        <v>0</v>
      </c>
      <c r="J47" s="4">
        <v>3485</v>
      </c>
      <c r="K47" s="4">
        <v>13941</v>
      </c>
      <c r="L47" s="3"/>
      <c r="M47" s="4">
        <v>20911</v>
      </c>
      <c r="N47" s="4">
        <v>13941</v>
      </c>
      <c r="O47" s="4">
        <v>34852</v>
      </c>
      <c r="P47" s="5"/>
    </row>
    <row r="48" spans="1:16" ht="12">
      <c r="A48" s="2" t="s">
        <v>40</v>
      </c>
      <c r="B48" s="3"/>
      <c r="C48" s="3"/>
      <c r="D48" s="3"/>
      <c r="E48" s="4">
        <v>69061</v>
      </c>
      <c r="F48" s="4">
        <v>39364</v>
      </c>
      <c r="G48" s="4">
        <v>0</v>
      </c>
      <c r="H48" s="4">
        <v>0</v>
      </c>
      <c r="I48" s="4">
        <v>0</v>
      </c>
      <c r="J48" s="4">
        <v>4834</v>
      </c>
      <c r="K48" s="4">
        <v>24863</v>
      </c>
      <c r="L48" s="3"/>
      <c r="M48" s="4">
        <v>44198</v>
      </c>
      <c r="N48" s="4">
        <v>24863</v>
      </c>
      <c r="O48" s="4">
        <v>69061</v>
      </c>
      <c r="P48" s="5"/>
    </row>
    <row r="49" spans="1:16" ht="12">
      <c r="A49" s="2" t="s">
        <v>40</v>
      </c>
      <c r="B49" s="2" t="s">
        <v>99</v>
      </c>
      <c r="C49" s="3"/>
      <c r="D49" s="3"/>
      <c r="E49" s="4">
        <v>177864</v>
      </c>
      <c r="F49" s="4">
        <v>101382</v>
      </c>
      <c r="G49" s="4">
        <v>0</v>
      </c>
      <c r="H49" s="4">
        <v>0</v>
      </c>
      <c r="I49" s="4">
        <v>0</v>
      </c>
      <c r="J49" s="4">
        <v>12450</v>
      </c>
      <c r="K49" s="4">
        <v>64032</v>
      </c>
      <c r="L49" s="3"/>
      <c r="M49" s="4">
        <v>113832</v>
      </c>
      <c r="N49" s="4">
        <v>64032</v>
      </c>
      <c r="O49" s="4">
        <v>177864</v>
      </c>
      <c r="P49" s="5"/>
    </row>
    <row r="50" spans="1:16" ht="12">
      <c r="A50" s="2" t="s">
        <v>41</v>
      </c>
      <c r="B50" s="2" t="s">
        <v>100</v>
      </c>
      <c r="C50" s="3"/>
      <c r="D50" s="3"/>
      <c r="E50" s="4">
        <v>24000</v>
      </c>
      <c r="F50" s="4">
        <v>13920</v>
      </c>
      <c r="G50" s="4">
        <v>0</v>
      </c>
      <c r="H50" s="4">
        <v>0</v>
      </c>
      <c r="I50" s="4">
        <v>0</v>
      </c>
      <c r="J50" s="4">
        <v>1680</v>
      </c>
      <c r="K50" s="4">
        <v>8400</v>
      </c>
      <c r="L50" s="3"/>
      <c r="M50" s="4">
        <v>15600</v>
      </c>
      <c r="N50" s="4">
        <v>8400</v>
      </c>
      <c r="O50" s="4">
        <v>24000</v>
      </c>
      <c r="P50" s="5"/>
    </row>
    <row r="51" spans="1:16" ht="12">
      <c r="A51" s="2" t="s">
        <v>41</v>
      </c>
      <c r="B51" s="2" t="s">
        <v>101</v>
      </c>
      <c r="C51" s="3"/>
      <c r="D51" s="2" t="s">
        <v>7</v>
      </c>
      <c r="E51" s="4">
        <v>10000</v>
      </c>
      <c r="F51" s="4">
        <v>5800</v>
      </c>
      <c r="G51" s="4">
        <v>0</v>
      </c>
      <c r="H51" s="4">
        <v>0</v>
      </c>
      <c r="I51" s="4">
        <v>0</v>
      </c>
      <c r="J51" s="4">
        <v>700</v>
      </c>
      <c r="K51" s="4">
        <v>3500</v>
      </c>
      <c r="L51" s="3"/>
      <c r="M51" s="4">
        <v>6500</v>
      </c>
      <c r="N51" s="4">
        <v>3500</v>
      </c>
      <c r="O51" s="4">
        <v>10000</v>
      </c>
      <c r="P51" s="5"/>
    </row>
    <row r="52" spans="1:16" ht="12">
      <c r="A52" s="2" t="s">
        <v>41</v>
      </c>
      <c r="B52" s="2" t="s">
        <v>102</v>
      </c>
      <c r="C52" s="3"/>
      <c r="D52" s="3"/>
      <c r="E52" s="4">
        <v>50600</v>
      </c>
      <c r="F52" s="4">
        <v>29348</v>
      </c>
      <c r="G52" s="4">
        <v>0</v>
      </c>
      <c r="H52" s="4">
        <v>0</v>
      </c>
      <c r="I52" s="4">
        <v>0</v>
      </c>
      <c r="J52" s="4">
        <v>3542</v>
      </c>
      <c r="K52" s="4">
        <v>17710</v>
      </c>
      <c r="L52" s="3"/>
      <c r="M52" s="4">
        <v>32890</v>
      </c>
      <c r="N52" s="4">
        <v>17710</v>
      </c>
      <c r="O52" s="4">
        <v>50600</v>
      </c>
      <c r="P52" s="5"/>
    </row>
    <row r="53" spans="1:16" ht="12">
      <c r="A53" s="2" t="s">
        <v>41</v>
      </c>
      <c r="B53" s="2" t="s">
        <v>103</v>
      </c>
      <c r="C53" s="3"/>
      <c r="D53" s="3"/>
      <c r="E53" s="4">
        <v>36000</v>
      </c>
      <c r="F53" s="4">
        <v>20880</v>
      </c>
      <c r="G53" s="4">
        <v>0</v>
      </c>
      <c r="H53" s="4">
        <v>0</v>
      </c>
      <c r="I53" s="4">
        <v>0</v>
      </c>
      <c r="J53" s="4">
        <v>2520</v>
      </c>
      <c r="K53" s="4">
        <v>12600</v>
      </c>
      <c r="L53" s="3"/>
      <c r="M53" s="4">
        <v>23400</v>
      </c>
      <c r="N53" s="4">
        <v>12600</v>
      </c>
      <c r="O53" s="4">
        <v>36000</v>
      </c>
      <c r="P53" s="5"/>
    </row>
    <row r="54" spans="1:16" ht="12">
      <c r="A54" s="2" t="s">
        <v>41</v>
      </c>
      <c r="B54" s="2" t="s">
        <v>104</v>
      </c>
      <c r="C54" s="3"/>
      <c r="D54" s="3"/>
      <c r="E54" s="4">
        <v>13163</v>
      </c>
      <c r="F54" s="4">
        <v>7634</v>
      </c>
      <c r="G54" s="4">
        <v>0</v>
      </c>
      <c r="H54" s="4">
        <v>0</v>
      </c>
      <c r="I54" s="4">
        <v>0</v>
      </c>
      <c r="J54" s="4">
        <v>921</v>
      </c>
      <c r="K54" s="4">
        <v>4608</v>
      </c>
      <c r="L54" s="3"/>
      <c r="M54" s="4">
        <v>8555</v>
      </c>
      <c r="N54" s="4">
        <v>4608</v>
      </c>
      <c r="O54" s="4">
        <v>13163</v>
      </c>
      <c r="P54" s="5"/>
    </row>
    <row r="55" spans="1:16" ht="12">
      <c r="A55" s="2" t="s">
        <v>41</v>
      </c>
      <c r="B55" s="2" t="s">
        <v>105</v>
      </c>
      <c r="C55" s="3"/>
      <c r="D55" s="3"/>
      <c r="E55" s="4">
        <v>200000</v>
      </c>
      <c r="F55" s="4">
        <v>116000</v>
      </c>
      <c r="G55" s="4">
        <v>0</v>
      </c>
      <c r="H55" s="4">
        <v>0</v>
      </c>
      <c r="I55" s="4">
        <v>0</v>
      </c>
      <c r="J55" s="4">
        <v>14000</v>
      </c>
      <c r="K55" s="4">
        <v>70000</v>
      </c>
      <c r="L55" s="3"/>
      <c r="M55" s="4">
        <v>130000</v>
      </c>
      <c r="N55" s="4">
        <v>70000</v>
      </c>
      <c r="O55" s="4">
        <v>200000</v>
      </c>
      <c r="P55" s="5"/>
    </row>
    <row r="56" spans="1:16" ht="12">
      <c r="A56" s="2" t="s">
        <v>41</v>
      </c>
      <c r="B56" s="2" t="s">
        <v>106</v>
      </c>
      <c r="C56" s="3"/>
      <c r="D56" s="3"/>
      <c r="E56" s="4">
        <v>2144</v>
      </c>
      <c r="F56" s="4">
        <v>1243</v>
      </c>
      <c r="G56" s="4">
        <v>0</v>
      </c>
      <c r="H56" s="4">
        <v>0</v>
      </c>
      <c r="I56" s="4">
        <v>0</v>
      </c>
      <c r="J56" s="4">
        <v>150</v>
      </c>
      <c r="K56" s="4">
        <v>751</v>
      </c>
      <c r="L56" s="3"/>
      <c r="M56" s="4">
        <v>1393</v>
      </c>
      <c r="N56" s="4">
        <v>751</v>
      </c>
      <c r="O56" s="4">
        <v>2144</v>
      </c>
      <c r="P56" s="5"/>
    </row>
    <row r="57" spans="1:16" ht="12">
      <c r="A57" s="2" t="s">
        <v>42</v>
      </c>
      <c r="B57" s="2" t="s">
        <v>107</v>
      </c>
      <c r="C57" s="3"/>
      <c r="D57" s="3"/>
      <c r="E57" s="4">
        <v>200000</v>
      </c>
      <c r="F57" s="4">
        <v>116000</v>
      </c>
      <c r="G57" s="4">
        <v>0</v>
      </c>
      <c r="H57" s="4">
        <v>0</v>
      </c>
      <c r="I57" s="4">
        <v>0</v>
      </c>
      <c r="J57" s="4">
        <v>14000</v>
      </c>
      <c r="K57" s="4">
        <v>70000</v>
      </c>
      <c r="L57" s="3"/>
      <c r="M57" s="4">
        <v>130000</v>
      </c>
      <c r="N57" s="4">
        <v>70000</v>
      </c>
      <c r="O57" s="4">
        <v>200000</v>
      </c>
      <c r="P57" s="5"/>
    </row>
    <row r="58" spans="1:16" ht="12">
      <c r="A58" s="2" t="s">
        <v>43</v>
      </c>
      <c r="B58" s="2" t="s">
        <v>108</v>
      </c>
      <c r="C58" s="3"/>
      <c r="D58" s="2" t="s">
        <v>4</v>
      </c>
      <c r="E58" s="4">
        <v>10000</v>
      </c>
      <c r="F58" s="4">
        <v>10000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3"/>
      <c r="M58" s="4">
        <v>10000</v>
      </c>
      <c r="N58" s="4">
        <v>0</v>
      </c>
      <c r="O58" s="4">
        <v>10000</v>
      </c>
      <c r="P58" s="5"/>
    </row>
    <row r="59" spans="1:16" ht="12">
      <c r="A59" s="2" t="s">
        <v>43</v>
      </c>
      <c r="B59" s="2" t="s">
        <v>84</v>
      </c>
      <c r="C59" s="3"/>
      <c r="D59" s="2" t="s">
        <v>7</v>
      </c>
      <c r="E59" s="4">
        <v>20000</v>
      </c>
      <c r="F59" s="4">
        <v>20000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3"/>
      <c r="M59" s="4">
        <v>20000</v>
      </c>
      <c r="N59" s="4">
        <v>0</v>
      </c>
      <c r="O59" s="4">
        <v>20000</v>
      </c>
      <c r="P59" s="5"/>
    </row>
    <row r="60" spans="1:16" ht="12">
      <c r="A60" s="2" t="s">
        <v>43</v>
      </c>
      <c r="B60" s="2" t="s">
        <v>109</v>
      </c>
      <c r="C60" s="3"/>
      <c r="D60" s="2" t="s">
        <v>8</v>
      </c>
      <c r="E60" s="4">
        <v>176000</v>
      </c>
      <c r="F60" s="4">
        <v>176000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3"/>
      <c r="M60" s="4">
        <v>176000</v>
      </c>
      <c r="N60" s="4">
        <v>0</v>
      </c>
      <c r="O60" s="4">
        <v>176000</v>
      </c>
      <c r="P60" s="5"/>
    </row>
    <row r="61" spans="1:16" ht="12">
      <c r="A61" s="2" t="s">
        <v>43</v>
      </c>
      <c r="B61" s="2" t="s">
        <v>109</v>
      </c>
      <c r="C61" s="3"/>
      <c r="D61" s="2" t="s">
        <v>3</v>
      </c>
      <c r="E61" s="4">
        <v>100000</v>
      </c>
      <c r="F61" s="4">
        <v>100000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3"/>
      <c r="M61" s="4">
        <v>100000</v>
      </c>
      <c r="N61" s="4">
        <v>0</v>
      </c>
      <c r="O61" s="4">
        <v>100000</v>
      </c>
      <c r="P61" s="5"/>
    </row>
    <row r="62" spans="1:16" ht="12">
      <c r="A62" s="2" t="s">
        <v>43</v>
      </c>
      <c r="B62" s="2" t="s">
        <v>88</v>
      </c>
      <c r="C62" s="3"/>
      <c r="D62" s="3"/>
      <c r="E62" s="4">
        <v>520000</v>
      </c>
      <c r="F62" s="4">
        <v>301600</v>
      </c>
      <c r="G62" s="4">
        <v>0</v>
      </c>
      <c r="H62" s="4">
        <v>0</v>
      </c>
      <c r="I62" s="4">
        <v>0</v>
      </c>
      <c r="J62" s="4">
        <v>36400</v>
      </c>
      <c r="K62" s="4">
        <v>182000</v>
      </c>
      <c r="L62" s="3"/>
      <c r="M62" s="4">
        <v>338000</v>
      </c>
      <c r="N62" s="4">
        <v>182000</v>
      </c>
      <c r="O62" s="4">
        <v>520000</v>
      </c>
      <c r="P62" s="5"/>
    </row>
    <row r="63" spans="1:16" ht="12">
      <c r="A63" s="2" t="s">
        <v>43</v>
      </c>
      <c r="B63" s="2" t="s">
        <v>110</v>
      </c>
      <c r="C63" s="3"/>
      <c r="D63" s="2" t="s">
        <v>6</v>
      </c>
      <c r="E63" s="4">
        <v>10000</v>
      </c>
      <c r="F63" s="4">
        <v>10000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3"/>
      <c r="M63" s="4">
        <v>10000</v>
      </c>
      <c r="N63" s="4">
        <v>0</v>
      </c>
      <c r="O63" s="4">
        <v>10000</v>
      </c>
      <c r="P63" s="5"/>
    </row>
    <row r="64" spans="1:16" ht="12">
      <c r="A64" s="2" t="s">
        <v>44</v>
      </c>
      <c r="B64" s="2" t="s">
        <v>111</v>
      </c>
      <c r="C64" s="3"/>
      <c r="D64" s="3"/>
      <c r="E64" s="4">
        <v>528000</v>
      </c>
      <c r="F64" s="4">
        <v>306240</v>
      </c>
      <c r="G64" s="4">
        <v>0</v>
      </c>
      <c r="H64" s="4">
        <v>0</v>
      </c>
      <c r="I64" s="4">
        <v>0</v>
      </c>
      <c r="J64" s="4">
        <v>36960</v>
      </c>
      <c r="K64" s="4">
        <v>184800</v>
      </c>
      <c r="L64" s="3"/>
      <c r="M64" s="4">
        <v>343200</v>
      </c>
      <c r="N64" s="4">
        <v>184800</v>
      </c>
      <c r="O64" s="4">
        <v>528000</v>
      </c>
      <c r="P64" s="5"/>
    </row>
    <row r="65" spans="1:16" ht="12">
      <c r="A65" s="2" t="s">
        <v>45</v>
      </c>
      <c r="B65" s="2" t="s">
        <v>112</v>
      </c>
      <c r="C65" s="3"/>
      <c r="D65" s="3"/>
      <c r="E65" s="4">
        <v>840000</v>
      </c>
      <c r="F65" s="4">
        <v>478800</v>
      </c>
      <c r="G65" s="4">
        <v>0</v>
      </c>
      <c r="H65" s="4">
        <v>0</v>
      </c>
      <c r="I65" s="4">
        <v>0</v>
      </c>
      <c r="J65" s="4">
        <v>58800</v>
      </c>
      <c r="K65" s="4">
        <v>302400</v>
      </c>
      <c r="L65" s="3"/>
      <c r="M65" s="4">
        <v>537600</v>
      </c>
      <c r="N65" s="4">
        <v>302400</v>
      </c>
      <c r="O65" s="4">
        <v>840000</v>
      </c>
      <c r="P65" s="5"/>
    </row>
    <row r="66" spans="1:16" ht="12">
      <c r="A66" s="2" t="s">
        <v>46</v>
      </c>
      <c r="B66" s="2" t="s">
        <v>113</v>
      </c>
      <c r="C66" s="3"/>
      <c r="D66" s="3"/>
      <c r="E66" s="4">
        <v>164348</v>
      </c>
      <c r="F66" s="4">
        <v>93678</v>
      </c>
      <c r="G66" s="4">
        <v>0</v>
      </c>
      <c r="H66" s="4">
        <v>0</v>
      </c>
      <c r="I66" s="4">
        <v>0</v>
      </c>
      <c r="J66" s="4">
        <v>11504</v>
      </c>
      <c r="K66" s="4">
        <v>59166</v>
      </c>
      <c r="L66" s="3"/>
      <c r="M66" s="4">
        <v>105182</v>
      </c>
      <c r="N66" s="4">
        <v>59166</v>
      </c>
      <c r="O66" s="4">
        <v>164348</v>
      </c>
      <c r="P66" s="5"/>
    </row>
    <row r="67" spans="1:16" ht="12">
      <c r="A67" s="2" t="s">
        <v>47</v>
      </c>
      <c r="B67" s="2" t="s">
        <v>114</v>
      </c>
      <c r="C67" s="3"/>
      <c r="D67" s="3"/>
      <c r="E67" s="4">
        <v>686300</v>
      </c>
      <c r="F67" s="4">
        <v>343150</v>
      </c>
      <c r="G67" s="4">
        <v>0</v>
      </c>
      <c r="H67" s="4">
        <v>0</v>
      </c>
      <c r="I67" s="4">
        <v>0</v>
      </c>
      <c r="J67" s="4">
        <v>68630</v>
      </c>
      <c r="K67" s="4">
        <v>274520</v>
      </c>
      <c r="L67" s="3"/>
      <c r="M67" s="4">
        <v>411780</v>
      </c>
      <c r="N67" s="4">
        <v>274520</v>
      </c>
      <c r="O67" s="4">
        <v>686300</v>
      </c>
      <c r="P67" s="5"/>
    </row>
    <row r="68" spans="1:16" ht="12">
      <c r="A68" s="2" t="s">
        <v>48</v>
      </c>
      <c r="B68" s="2" t="s">
        <v>115</v>
      </c>
      <c r="C68" s="3"/>
      <c r="D68" s="3"/>
      <c r="E68" s="4">
        <v>169139</v>
      </c>
      <c r="F68" s="4">
        <v>96409</v>
      </c>
      <c r="G68" s="4">
        <v>0</v>
      </c>
      <c r="H68" s="4">
        <v>0</v>
      </c>
      <c r="I68" s="4">
        <v>0</v>
      </c>
      <c r="J68" s="4">
        <v>11839</v>
      </c>
      <c r="K68" s="4">
        <v>60891</v>
      </c>
      <c r="L68" s="3"/>
      <c r="M68" s="4">
        <v>108248</v>
      </c>
      <c r="N68" s="4">
        <v>60891</v>
      </c>
      <c r="O68" s="4">
        <v>169139</v>
      </c>
      <c r="P68" s="5"/>
    </row>
    <row r="69" spans="1:16" ht="12">
      <c r="A69" s="2" t="s">
        <v>49</v>
      </c>
      <c r="B69" s="2" t="s">
        <v>116</v>
      </c>
      <c r="C69" s="3"/>
      <c r="D69" s="3"/>
      <c r="E69" s="4">
        <v>315000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315000</v>
      </c>
      <c r="L69" s="3"/>
      <c r="M69" s="4">
        <v>0</v>
      </c>
      <c r="N69" s="4">
        <v>315000</v>
      </c>
      <c r="O69" s="4">
        <v>315000</v>
      </c>
      <c r="P69" s="5"/>
    </row>
    <row r="70" spans="1:16" ht="12">
      <c r="A70" s="2" t="s">
        <v>50</v>
      </c>
      <c r="B70" s="2" t="s">
        <v>117</v>
      </c>
      <c r="C70" s="3"/>
      <c r="D70" s="3"/>
      <c r="E70" s="4">
        <v>218554</v>
      </c>
      <c r="F70" s="4">
        <v>87421</v>
      </c>
      <c r="G70" s="4">
        <v>15298</v>
      </c>
      <c r="H70" s="4">
        <v>0</v>
      </c>
      <c r="I70" s="4">
        <v>32783</v>
      </c>
      <c r="J70" s="4">
        <v>6556</v>
      </c>
      <c r="K70" s="4">
        <v>76496</v>
      </c>
      <c r="L70" s="3"/>
      <c r="M70" s="4">
        <v>142058</v>
      </c>
      <c r="N70" s="4">
        <v>76496</v>
      </c>
      <c r="O70" s="4">
        <v>218554</v>
      </c>
      <c r="P70" s="5"/>
    </row>
    <row r="71" spans="1:16" ht="12">
      <c r="A71" s="2" t="s">
        <v>51</v>
      </c>
      <c r="B71" s="2" t="s">
        <v>84</v>
      </c>
      <c r="C71" s="3"/>
      <c r="D71" s="2" t="s">
        <v>7</v>
      </c>
      <c r="E71" s="4">
        <v>70163</v>
      </c>
      <c r="F71" s="4">
        <v>70163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3"/>
      <c r="M71" s="4">
        <v>70163</v>
      </c>
      <c r="N71" s="4">
        <v>0</v>
      </c>
      <c r="O71" s="4">
        <v>70163</v>
      </c>
      <c r="P71" s="5"/>
    </row>
    <row r="72" spans="1:16" ht="12">
      <c r="A72" s="2" t="s">
        <v>51</v>
      </c>
      <c r="B72" s="2" t="s">
        <v>110</v>
      </c>
      <c r="C72" s="3"/>
      <c r="D72" s="2" t="s">
        <v>6</v>
      </c>
      <c r="E72" s="4">
        <v>40093</v>
      </c>
      <c r="F72" s="4">
        <v>40093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3"/>
      <c r="M72" s="4">
        <v>40093</v>
      </c>
      <c r="N72" s="4">
        <v>0</v>
      </c>
      <c r="O72" s="4">
        <v>40093</v>
      </c>
      <c r="P72" s="5"/>
    </row>
    <row r="73" spans="1:16" ht="12">
      <c r="A73" s="2" t="s">
        <v>52</v>
      </c>
      <c r="B73" s="2" t="s">
        <v>118</v>
      </c>
      <c r="C73" s="3"/>
      <c r="D73" s="3"/>
      <c r="E73" s="4">
        <v>20000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20000</v>
      </c>
      <c r="L73" s="3"/>
      <c r="M73" s="4">
        <v>0</v>
      </c>
      <c r="N73" s="4">
        <v>20000</v>
      </c>
      <c r="O73" s="4">
        <v>20000</v>
      </c>
      <c r="P73" s="5"/>
    </row>
    <row r="74" spans="1:16" ht="12">
      <c r="A74" s="2" t="s">
        <v>52</v>
      </c>
      <c r="B74" s="2" t="s">
        <v>119</v>
      </c>
      <c r="C74" s="3"/>
      <c r="D74" s="2" t="s">
        <v>4</v>
      </c>
      <c r="E74" s="4">
        <v>100000</v>
      </c>
      <c r="F74" s="4">
        <v>100000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3"/>
      <c r="M74" s="4">
        <v>100000</v>
      </c>
      <c r="N74" s="4">
        <v>0</v>
      </c>
      <c r="O74" s="4">
        <v>100000</v>
      </c>
      <c r="P74" s="5"/>
    </row>
    <row r="75" spans="1:16" ht="12">
      <c r="A75" s="2" t="s">
        <v>53</v>
      </c>
      <c r="B75" s="2" t="s">
        <v>120</v>
      </c>
      <c r="C75" s="3"/>
      <c r="D75" s="2" t="s">
        <v>3</v>
      </c>
      <c r="E75" s="4">
        <v>100000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100000</v>
      </c>
      <c r="L75" s="3"/>
      <c r="M75" s="4">
        <v>0</v>
      </c>
      <c r="N75" s="4">
        <v>100000</v>
      </c>
      <c r="O75" s="4">
        <v>100000</v>
      </c>
      <c r="P75" s="5"/>
    </row>
    <row r="76" spans="1:16" ht="12">
      <c r="A76" s="2" t="s">
        <v>53</v>
      </c>
      <c r="B76" s="2" t="s">
        <v>80</v>
      </c>
      <c r="C76" s="3"/>
      <c r="D76" s="2" t="s">
        <v>3</v>
      </c>
      <c r="E76" s="4">
        <v>540532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540532</v>
      </c>
      <c r="L76" s="3"/>
      <c r="M76" s="4">
        <v>0</v>
      </c>
      <c r="N76" s="4">
        <v>540532</v>
      </c>
      <c r="O76" s="4">
        <v>540532</v>
      </c>
      <c r="P76" s="5"/>
    </row>
    <row r="77" spans="1:16" ht="12">
      <c r="A77" s="2" t="s">
        <v>53</v>
      </c>
      <c r="B77" s="2" t="s">
        <v>81</v>
      </c>
      <c r="C77" s="3"/>
      <c r="D77" s="2" t="s">
        <v>3</v>
      </c>
      <c r="E77" s="4">
        <v>433040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433040</v>
      </c>
      <c r="L77" s="3"/>
      <c r="M77" s="4">
        <v>0</v>
      </c>
      <c r="N77" s="4">
        <v>433040</v>
      </c>
      <c r="O77" s="4">
        <v>433040</v>
      </c>
      <c r="P77" s="5"/>
    </row>
    <row r="78" spans="1:16" ht="12">
      <c r="A78" s="2" t="s">
        <v>53</v>
      </c>
      <c r="B78" s="2" t="s">
        <v>82</v>
      </c>
      <c r="C78" s="3"/>
      <c r="D78" s="2" t="s">
        <v>5</v>
      </c>
      <c r="E78" s="4">
        <v>203850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203850</v>
      </c>
      <c r="L78" s="3"/>
      <c r="M78" s="4">
        <v>0</v>
      </c>
      <c r="N78" s="4">
        <v>203850</v>
      </c>
      <c r="O78" s="4">
        <v>203850</v>
      </c>
      <c r="P78" s="5"/>
    </row>
    <row r="79" spans="1:16" ht="12">
      <c r="A79" s="2" t="s">
        <v>53</v>
      </c>
      <c r="B79" s="2" t="s">
        <v>19</v>
      </c>
      <c r="C79" s="3"/>
      <c r="D79" s="2" t="s">
        <v>3</v>
      </c>
      <c r="E79" s="4">
        <v>31590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31590</v>
      </c>
      <c r="L79" s="3"/>
      <c r="M79" s="4">
        <v>0</v>
      </c>
      <c r="N79" s="4">
        <v>31590</v>
      </c>
      <c r="O79" s="4">
        <v>31590</v>
      </c>
      <c r="P79" s="5"/>
    </row>
    <row r="80" spans="1:16" ht="12">
      <c r="A80" s="2" t="s">
        <v>53</v>
      </c>
      <c r="B80" s="2" t="s">
        <v>84</v>
      </c>
      <c r="C80" s="3"/>
      <c r="D80" s="2" t="s">
        <v>7</v>
      </c>
      <c r="E80" s="4">
        <v>210486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210486</v>
      </c>
      <c r="L80" s="3"/>
      <c r="M80" s="4">
        <v>0</v>
      </c>
      <c r="N80" s="4">
        <v>210486</v>
      </c>
      <c r="O80" s="4">
        <v>210486</v>
      </c>
      <c r="P80" s="5"/>
    </row>
    <row r="81" spans="1:16" ht="12">
      <c r="A81" s="2" t="s">
        <v>53</v>
      </c>
      <c r="B81" s="2" t="s">
        <v>85</v>
      </c>
      <c r="C81" s="3"/>
      <c r="D81" s="2" t="s">
        <v>5</v>
      </c>
      <c r="E81" s="4">
        <v>345520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345520</v>
      </c>
      <c r="L81" s="3"/>
      <c r="M81" s="4">
        <v>0</v>
      </c>
      <c r="N81" s="4">
        <v>345520</v>
      </c>
      <c r="O81" s="4">
        <v>345520</v>
      </c>
      <c r="P81" s="5"/>
    </row>
    <row r="82" spans="1:16" ht="12">
      <c r="A82" s="2" t="s">
        <v>53</v>
      </c>
      <c r="B82" s="2" t="s">
        <v>121</v>
      </c>
      <c r="C82" s="3"/>
      <c r="D82" s="3"/>
      <c r="E82" s="4">
        <v>316580</v>
      </c>
      <c r="F82" s="4">
        <v>183616</v>
      </c>
      <c r="G82" s="4">
        <v>0</v>
      </c>
      <c r="H82" s="4">
        <v>0</v>
      </c>
      <c r="I82" s="4">
        <v>0</v>
      </c>
      <c r="J82" s="4">
        <v>22160</v>
      </c>
      <c r="K82" s="4">
        <v>110804</v>
      </c>
      <c r="L82" s="3"/>
      <c r="M82" s="4">
        <v>205776</v>
      </c>
      <c r="N82" s="4">
        <v>110804</v>
      </c>
      <c r="O82" s="4">
        <v>316580</v>
      </c>
      <c r="P82" s="5"/>
    </row>
    <row r="83" spans="1:16" ht="12">
      <c r="A83" s="2" t="s">
        <v>53</v>
      </c>
      <c r="B83" s="2" t="s">
        <v>110</v>
      </c>
      <c r="C83" s="3"/>
      <c r="D83" s="2" t="s">
        <v>6</v>
      </c>
      <c r="E83" s="4">
        <v>121000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121000</v>
      </c>
      <c r="L83" s="3"/>
      <c r="M83" s="4">
        <v>0</v>
      </c>
      <c r="N83" s="4">
        <v>121000</v>
      </c>
      <c r="O83" s="4">
        <v>121000</v>
      </c>
      <c r="P83" s="5"/>
    </row>
    <row r="84" spans="1:16" ht="12">
      <c r="A84" s="2" t="s">
        <v>54</v>
      </c>
      <c r="B84" s="2" t="s">
        <v>122</v>
      </c>
      <c r="C84" s="3"/>
      <c r="D84" s="2" t="s">
        <v>9</v>
      </c>
      <c r="E84" s="4">
        <v>390960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390960</v>
      </c>
      <c r="L84" s="3"/>
      <c r="M84" s="4">
        <v>0</v>
      </c>
      <c r="N84" s="4">
        <v>390960</v>
      </c>
      <c r="O84" s="4">
        <v>390960</v>
      </c>
      <c r="P84" s="5"/>
    </row>
    <row r="85" spans="1:16" ht="12">
      <c r="A85" s="2" t="s">
        <v>55</v>
      </c>
      <c r="B85" s="2" t="s">
        <v>87</v>
      </c>
      <c r="C85" s="3"/>
      <c r="D85" s="2" t="s">
        <v>8</v>
      </c>
      <c r="E85" s="4">
        <v>250000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250000</v>
      </c>
      <c r="L85" s="3"/>
      <c r="M85" s="4">
        <v>0</v>
      </c>
      <c r="N85" s="4">
        <v>250000</v>
      </c>
      <c r="O85" s="4">
        <v>250000</v>
      </c>
      <c r="P85" s="5"/>
    </row>
    <row r="86" spans="1:16" ht="12">
      <c r="A86" s="2" t="s">
        <v>56</v>
      </c>
      <c r="B86" s="3"/>
      <c r="C86" s="3"/>
      <c r="D86" s="3"/>
      <c r="E86" s="5"/>
      <c r="F86" s="4">
        <v>3695078</v>
      </c>
      <c r="G86" s="4">
        <v>395430</v>
      </c>
      <c r="H86" s="4">
        <v>0</v>
      </c>
      <c r="I86" s="4">
        <v>32783</v>
      </c>
      <c r="J86" s="4">
        <v>1446498</v>
      </c>
      <c r="K86" s="4">
        <v>4859372</v>
      </c>
      <c r="L86" s="3"/>
      <c r="M86" s="4">
        <v>5569789</v>
      </c>
      <c r="N86" s="4">
        <v>4859372</v>
      </c>
      <c r="O86" s="4">
        <v>10429161</v>
      </c>
      <c r="P86" s="5"/>
    </row>
    <row r="87" spans="1:16" ht="12">
      <c r="A87" s="2" t="s">
        <v>57</v>
      </c>
      <c r="B87" s="3"/>
      <c r="C87" s="3"/>
      <c r="D87" s="3"/>
      <c r="E87" s="5"/>
      <c r="F87" s="4">
        <v>-3694433</v>
      </c>
      <c r="G87" s="4">
        <v>29570</v>
      </c>
      <c r="H87" s="4">
        <v>259500</v>
      </c>
      <c r="I87" s="4">
        <v>-32783</v>
      </c>
      <c r="J87" s="4">
        <v>-322746</v>
      </c>
      <c r="K87" s="4">
        <v>885393</v>
      </c>
      <c r="L87" s="3"/>
      <c r="M87" s="4">
        <v>-3760892</v>
      </c>
      <c r="N87" s="4">
        <v>885393</v>
      </c>
      <c r="O87" s="4">
        <v>-2875499</v>
      </c>
      <c r="P87" s="5"/>
    </row>
    <row r="88" spans="1:16" ht="12">
      <c r="A88" s="2" t="s">
        <v>58</v>
      </c>
      <c r="B88" s="3"/>
      <c r="C88" s="3"/>
      <c r="D88" s="3"/>
      <c r="E88" s="5"/>
      <c r="F88" s="5"/>
      <c r="G88" s="5"/>
      <c r="H88" s="5"/>
      <c r="I88" s="5"/>
      <c r="J88" s="5"/>
      <c r="K88" s="5"/>
      <c r="L88" s="3"/>
      <c r="M88" s="5"/>
      <c r="N88" s="4">
        <v>0</v>
      </c>
      <c r="O88" s="4">
        <v>0</v>
      </c>
      <c r="P88" s="5"/>
    </row>
    <row r="89" spans="1:16" ht="12">
      <c r="A89" s="2" t="s">
        <v>59</v>
      </c>
      <c r="B89" s="3"/>
      <c r="C89" s="3"/>
      <c r="D89" s="3"/>
      <c r="E89" s="5"/>
      <c r="F89" s="5"/>
      <c r="G89" s="5"/>
      <c r="H89" s="5"/>
      <c r="I89" s="5"/>
      <c r="J89" s="5"/>
      <c r="K89" s="5"/>
      <c r="L89" s="3"/>
      <c r="M89" s="5"/>
      <c r="N89" s="4">
        <v>0</v>
      </c>
      <c r="O89" s="4">
        <v>0</v>
      </c>
      <c r="P89" s="5"/>
    </row>
    <row r="90" spans="1:16" ht="12">
      <c r="A90" s="2" t="s">
        <v>60</v>
      </c>
      <c r="B90" s="3"/>
      <c r="C90" s="3"/>
      <c r="D90" s="3"/>
      <c r="E90" s="5"/>
      <c r="F90" s="5"/>
      <c r="G90" s="5"/>
      <c r="H90" s="5"/>
      <c r="I90" s="5"/>
      <c r="J90" s="5"/>
      <c r="K90" s="5"/>
      <c r="L90" s="3"/>
      <c r="M90" s="5"/>
      <c r="N90" s="4">
        <v>0</v>
      </c>
      <c r="O90" s="4">
        <v>0</v>
      </c>
      <c r="P90" s="5"/>
    </row>
    <row r="91" spans="1:16" ht="12">
      <c r="A91" s="2" t="s">
        <v>61</v>
      </c>
      <c r="B91" s="3"/>
      <c r="C91" s="3"/>
      <c r="D91" s="3"/>
      <c r="E91" s="5"/>
      <c r="F91" s="5"/>
      <c r="G91" s="5"/>
      <c r="H91" s="5"/>
      <c r="I91" s="5"/>
      <c r="J91" s="5"/>
      <c r="K91" s="5"/>
      <c r="L91" s="3"/>
      <c r="M91" s="5"/>
      <c r="N91" s="4">
        <v>0</v>
      </c>
      <c r="O91" s="4">
        <v>0</v>
      </c>
      <c r="P91" s="5"/>
    </row>
    <row r="92" spans="1:16" ht="12">
      <c r="A92" s="2" t="s">
        <v>62</v>
      </c>
      <c r="B92" s="3"/>
      <c r="C92" s="3"/>
      <c r="D92" s="3"/>
      <c r="E92" s="5"/>
      <c r="F92" s="5"/>
      <c r="G92" s="5"/>
      <c r="H92" s="5"/>
      <c r="I92" s="5"/>
      <c r="J92" s="5"/>
      <c r="K92" s="5"/>
      <c r="L92" s="3"/>
      <c r="M92" s="5"/>
      <c r="N92" s="4">
        <v>0</v>
      </c>
      <c r="O92" s="4">
        <v>0</v>
      </c>
      <c r="P92" s="5"/>
    </row>
    <row r="93" spans="1:16" ht="12">
      <c r="A93" s="2" t="s">
        <v>63</v>
      </c>
      <c r="B93" s="3"/>
      <c r="C93" s="3"/>
      <c r="D93" s="3"/>
      <c r="E93" s="5"/>
      <c r="F93" s="5"/>
      <c r="G93" s="5"/>
      <c r="H93" s="5"/>
      <c r="I93" s="5"/>
      <c r="J93" s="5"/>
      <c r="K93" s="5"/>
      <c r="L93" s="3"/>
      <c r="M93" s="5"/>
      <c r="N93" s="4">
        <v>0</v>
      </c>
      <c r="O93" s="4">
        <v>0</v>
      </c>
      <c r="P93" s="5"/>
    </row>
    <row r="94" spans="1:16" ht="12">
      <c r="A94" s="2" t="s">
        <v>64</v>
      </c>
      <c r="B94" s="3"/>
      <c r="C94" s="3"/>
      <c r="D94" s="3"/>
      <c r="E94" s="5"/>
      <c r="F94" s="4">
        <v>-3694433</v>
      </c>
      <c r="G94" s="4">
        <v>29570</v>
      </c>
      <c r="H94" s="4">
        <v>259500</v>
      </c>
      <c r="I94" s="4">
        <v>-32783</v>
      </c>
      <c r="J94" s="4">
        <v>-322746</v>
      </c>
      <c r="K94" s="4">
        <v>885393</v>
      </c>
      <c r="L94" s="3"/>
      <c r="M94" s="4">
        <v>-3760892</v>
      </c>
      <c r="N94" s="4">
        <v>885393</v>
      </c>
      <c r="O94" s="4">
        <v>-2875499</v>
      </c>
      <c r="P94" s="5"/>
    </row>
    <row r="95" spans="1:16" ht="12">
      <c r="A95" s="2" t="s">
        <v>65</v>
      </c>
      <c r="B95" s="3"/>
      <c r="C95" s="3"/>
      <c r="D95" s="3"/>
      <c r="E95" s="5"/>
      <c r="F95" s="5"/>
      <c r="G95" s="5"/>
      <c r="H95" s="5"/>
      <c r="I95" s="5"/>
      <c r="J95" s="5"/>
      <c r="K95" s="4">
        <v>113000</v>
      </c>
      <c r="L95" s="3"/>
      <c r="M95" s="5"/>
      <c r="N95" s="4">
        <v>113000</v>
      </c>
      <c r="O95" s="4">
        <v>113000</v>
      </c>
      <c r="P95" s="5"/>
    </row>
    <row r="96" spans="1:16" ht="12">
      <c r="A96" s="2" t="s">
        <v>66</v>
      </c>
      <c r="B96" s="3"/>
      <c r="C96" s="3"/>
      <c r="D96" s="3"/>
      <c r="E96" s="5"/>
      <c r="F96" s="4">
        <v>-3694433</v>
      </c>
      <c r="G96" s="4">
        <v>29570</v>
      </c>
      <c r="H96" s="4">
        <v>259500</v>
      </c>
      <c r="I96" s="4">
        <v>-32783</v>
      </c>
      <c r="J96" s="4">
        <v>-322746</v>
      </c>
      <c r="K96" s="4">
        <v>772393</v>
      </c>
      <c r="L96" s="3"/>
      <c r="M96" s="4">
        <v>-3760892</v>
      </c>
      <c r="N96" s="4">
        <v>772393</v>
      </c>
      <c r="O96" s="4">
        <v>-2988499</v>
      </c>
      <c r="P96" s="5"/>
    </row>
    <row r="97" spans="1:16" ht="12">
      <c r="A97" s="2" t="s">
        <v>67</v>
      </c>
      <c r="B97" s="3"/>
      <c r="C97" s="3"/>
      <c r="D97" s="3"/>
      <c r="E97" s="5"/>
      <c r="F97" s="5"/>
      <c r="G97" s="5"/>
      <c r="H97" s="5"/>
      <c r="I97" s="5"/>
      <c r="J97" s="5"/>
      <c r="K97" s="5"/>
      <c r="L97" s="3"/>
      <c r="M97" s="5"/>
      <c r="N97" s="4">
        <v>0</v>
      </c>
      <c r="O97" s="4">
        <v>12698327</v>
      </c>
      <c r="P97" s="5"/>
    </row>
    <row r="98" spans="1:16" ht="12">
      <c r="A98" s="2" t="s">
        <v>68</v>
      </c>
      <c r="B98" s="3"/>
      <c r="C98" s="3"/>
      <c r="D98" s="3"/>
      <c r="E98" s="5"/>
      <c r="F98" s="5"/>
      <c r="G98" s="5"/>
      <c r="H98" s="5"/>
      <c r="I98" s="5"/>
      <c r="J98" s="5"/>
      <c r="K98" s="5"/>
      <c r="L98" s="3"/>
      <c r="M98" s="5"/>
      <c r="N98" s="4">
        <v>0</v>
      </c>
      <c r="O98" s="6">
        <v>9709828</v>
      </c>
      <c r="P98" s="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pc01</cp:lastModifiedBy>
  <cp:lastPrinted>2017-04-25T10:05:34Z</cp:lastPrinted>
  <dcterms:created xsi:type="dcterms:W3CDTF">2015-04-20T13:06:00Z</dcterms:created>
  <dcterms:modified xsi:type="dcterms:W3CDTF">2017-04-28T09:38:06Z</dcterms:modified>
  <cp:category/>
  <cp:version/>
  <cp:contentType/>
  <cp:contentStatus/>
</cp:coreProperties>
</file>